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60" yWindow="45" windowWidth="11865" windowHeight="12930" tabRatio="669" activeTab="0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Ref149986744_5">'Notes'!#REF!</definedName>
    <definedName name="_Ref149988108_5">'Notes'!#REF!</definedName>
    <definedName name="_Toc95275307_5">'Notes'!#REF!</definedName>
    <definedName name="_xlnm.Print_Area" localSheetId="0">'Balance'!$A$1:$C$73</definedName>
  </definedNames>
  <calcPr fullCalcOnLoad="1"/>
</workbook>
</file>

<file path=xl/sharedStrings.xml><?xml version="1.0" encoding="utf-8"?>
<sst xmlns="http://schemas.openxmlformats.org/spreadsheetml/2006/main" count="206" uniqueCount="160">
  <si>
    <t>INVESTOR.BG Plc.</t>
  </si>
  <si>
    <t>BGN’000s</t>
  </si>
  <si>
    <t>ASSETS</t>
  </si>
  <si>
    <t>Non-current assets</t>
  </si>
  <si>
    <t>Non-current tangible assets</t>
  </si>
  <si>
    <t>Vehicles</t>
  </si>
  <si>
    <t>Office equipment</t>
  </si>
  <si>
    <t>Non-current intangible assets</t>
  </si>
  <si>
    <t>Ownership rights</t>
  </si>
  <si>
    <t>Software</t>
  </si>
  <si>
    <t>Other</t>
  </si>
  <si>
    <t>Total Non-current assets</t>
  </si>
  <si>
    <t>Current assets</t>
  </si>
  <si>
    <t>Current receivables</t>
  </si>
  <si>
    <t>Trade receivables and advances to suppliers</t>
  </si>
  <si>
    <t>Refundable taxes</t>
  </si>
  <si>
    <t>Advance payments</t>
  </si>
  <si>
    <t>Receivables from granted loans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</si>
  <si>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</si>
  <si>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</si>
  <si>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</si>
  <si>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</si>
  <si>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</si>
  <si>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</si>
  <si>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</si>
  <si>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</si>
  <si>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</si>
  <si>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</si>
  <si>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</si>
  <si>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</si>
  <si>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</si>
  <si>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</si>
  <si>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</si>
  <si>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</si>
  <si>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</si>
  <si>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</si>
  <si>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</si>
  <si>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</si>
  <si>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</si>
  <si>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</si>
  <si>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</si>
  <si>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</si>
  <si>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</si>
  <si>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</si>
  <si>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</si>
  <si>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</si>
  <si>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</si>
  <si>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</si>
  <si>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</si>
  <si>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</si>
  <si>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CEO: S. Till</t>
  </si>
  <si>
    <t>Revenue from sales of services</t>
  </si>
  <si>
    <t>Cost of materials</t>
  </si>
  <si>
    <t>Services</t>
  </si>
  <si>
    <t>Depreciation</t>
  </si>
  <si>
    <t>Salaries</t>
  </si>
  <si>
    <t>Social securities</t>
  </si>
  <si>
    <t>Other expenses</t>
  </si>
  <si>
    <t xml:space="preserve">Operating Result </t>
  </si>
  <si>
    <t>Corporate Income Tax</t>
  </si>
  <si>
    <t>Deferred taxes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</si>
  <si>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</si>
  <si>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</si>
  <si>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</si>
  <si>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</si>
  <si>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</si>
  <si>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Corporate income tax paid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</si>
  <si>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</si>
  <si>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</si>
  <si>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</si>
  <si>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</si>
  <si>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</si>
  <si>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</si>
  <si>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</si>
  <si>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</si>
  <si>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</si>
  <si>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</si>
  <si>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</si>
  <si>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</si>
  <si>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</si>
  <si>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</si>
  <si>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</si>
  <si>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</si>
  <si>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</si>
  <si>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</si>
  <si>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</si>
  <si>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</si>
  <si>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</si>
  <si>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</si>
  <si>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</si>
  <si>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Other reserves </t>
  </si>
  <si>
    <t xml:space="preserve"> Retained earnings </t>
  </si>
  <si>
    <t>Change in accounting policy</t>
  </si>
  <si>
    <t>Profit sharing</t>
  </si>
  <si>
    <t>Other changes in equity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</si>
  <si>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</si>
  <si>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</si>
  <si>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</si>
  <si>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</si>
  <si>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</si>
  <si>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</si>
  <si>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</si>
  <si>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</si>
  <si>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</si>
  <si>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</si>
  <si>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</si>
  <si>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</si>
  <si>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</si>
  <si>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</si>
  <si>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</si>
  <si>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</si>
  <si>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</si>
  <si>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Teenproblem.net</t>
  </si>
  <si>
    <t>Imoti.net</t>
  </si>
  <si>
    <t>Az-deteto.bg</t>
  </si>
  <si>
    <t>Az-jenata.bg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</si>
  <si>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</si>
  <si>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</si>
  <si>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</si>
  <si>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</si>
  <si>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</si>
  <si>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Computers</t>
  </si>
  <si>
    <t>Deferred tax assets</t>
  </si>
  <si>
    <t>Bank deposits</t>
  </si>
  <si>
    <t>Other receivables</t>
  </si>
  <si>
    <t>Total Current receivables</t>
  </si>
  <si>
    <t>Total cash and cash equivalents</t>
  </si>
  <si>
    <t xml:space="preserve">Premium reserves </t>
  </si>
  <si>
    <t>Other Reserves</t>
  </si>
  <si>
    <t>Other revenue</t>
  </si>
  <si>
    <t>Total revenue</t>
  </si>
  <si>
    <t>Total costs</t>
  </si>
  <si>
    <t>Financial income</t>
  </si>
  <si>
    <t xml:space="preserve">Financial expenses </t>
  </si>
  <si>
    <t>LudiMladi</t>
  </si>
  <si>
    <t xml:space="preserve">In December 2004 it increased its shareholders' equity to BGN 1,199 thousands
</t>
  </si>
  <si>
    <r>
      <t xml:space="preserve">At the beginning of 2004 the capital was increased again to BGN 280,000. In July 2004 the company carried out </t>
    </r>
    <r>
      <rPr>
        <b/>
        <sz val="11"/>
        <rFont val="Arial"/>
        <family val="2"/>
      </rPr>
      <t>the first Initial Public Offering (IPO) in Bulgaria</t>
    </r>
    <r>
      <rPr>
        <sz val="11"/>
        <rFont val="Arial"/>
        <family val="2"/>
      </rPr>
      <t xml:space="preserve">, raising BGN 1,066,424.
</t>
    </r>
  </si>
  <si>
    <t xml:space="preserve">In May 2011 it new increased its shareholders' equity to BGN 1,439 thousands
</t>
  </si>
  <si>
    <t>BALANCE SHEET-CONSOLIDATED</t>
  </si>
  <si>
    <t>Goodwill</t>
  </si>
  <si>
    <t>Minority interest</t>
  </si>
  <si>
    <t>-</t>
  </si>
  <si>
    <t>Profit for minority interest</t>
  </si>
  <si>
    <t>Net result for group</t>
  </si>
  <si>
    <t>Paid / refunded taxes</t>
  </si>
  <si>
    <t>Total Group</t>
  </si>
  <si>
    <t xml:space="preserve">Net result for shareholders </t>
  </si>
  <si>
    <t>CONSOLIDATED INCOME STATEMENT</t>
  </si>
  <si>
    <t>Prepared by: G.Kaleva</t>
  </si>
  <si>
    <t>Balance 01 January 2012</t>
  </si>
  <si>
    <t>Required reserves</t>
  </si>
  <si>
    <t xml:space="preserve"> Revaluation reserves </t>
  </si>
  <si>
    <t>For the period ended 31 Decmber 2012</t>
  </si>
  <si>
    <t>Balance 31 Decmber 2012</t>
  </si>
  <si>
    <t>Оther comprehensive income</t>
  </si>
  <si>
    <t>Total comprehensive income for group</t>
  </si>
  <si>
    <t>Deferred tax liabilities</t>
  </si>
  <si>
    <t>Total other non-current liabilities</t>
  </si>
  <si>
    <t xml:space="preserve">Revaluation of assets </t>
  </si>
  <si>
    <t>The Group portfolio comprises the following websites: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</si>
</sst>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"/>
    <numFmt numFmtId="173" formatCode="d/mm/yyyy&quot; г.&quot;"/>
    <numFmt numFmtId="174" formatCode="_(* #,##0_);_(* \(#,##0\);_(* \-_);_(@_)"/>
    <numFmt numFmtId="175" formatCode="_(* #,##0.00_);_(* \(#,##0\);_(* \-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9" fillId="0" borderId="0" xfId="57" applyFont="1" applyAlignment="1" applyProtection="1">
      <alignment vertical="top" wrapText="1"/>
      <protection locked="0"/>
    </xf>
    <xf numFmtId="172" fontId="19" fillId="0" borderId="0" xfId="57" applyNumberFormat="1" applyFont="1" applyAlignment="1" applyProtection="1">
      <alignment vertical="top" wrapText="1"/>
      <protection locked="0"/>
    </xf>
    <xf numFmtId="0" fontId="19" fillId="0" borderId="0" xfId="57" applyFont="1" applyAlignment="1">
      <alignment vertical="top"/>
      <protection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2" fillId="0" borderId="0" xfId="57" applyFont="1" applyBorder="1" applyAlignment="1" applyProtection="1">
      <alignment vertical="top" wrapText="1"/>
      <protection locked="0"/>
    </xf>
    <xf numFmtId="172" fontId="24" fillId="0" borderId="0" xfId="58" applyNumberFormat="1" applyFont="1" applyBorder="1" applyAlignment="1" applyProtection="1">
      <alignment horizontal="right" wrapText="1"/>
      <protection locked="0"/>
    </xf>
    <xf numFmtId="0" fontId="22" fillId="0" borderId="10" xfId="57" applyFont="1" applyBorder="1" applyAlignment="1" applyProtection="1">
      <alignment horizontal="left" vertical="center"/>
      <protection/>
    </xf>
    <xf numFmtId="0" fontId="25" fillId="24" borderId="10" xfId="57" applyFont="1" applyFill="1" applyBorder="1" applyAlignment="1" applyProtection="1">
      <alignment horizontal="left" wrapText="1"/>
      <protection/>
    </xf>
    <xf numFmtId="0" fontId="25" fillId="24" borderId="11" xfId="57" applyFont="1" applyFill="1" applyBorder="1" applyAlignment="1" applyProtection="1">
      <alignment horizontal="left" wrapText="1"/>
      <protection/>
    </xf>
    <xf numFmtId="0" fontId="22" fillId="0" borderId="0" xfId="57" applyFont="1" applyAlignment="1">
      <alignment vertical="top"/>
      <protection/>
    </xf>
    <xf numFmtId="0" fontId="19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 horizontal="right" vertical="top" wrapText="1"/>
    </xf>
    <xf numFmtId="0" fontId="19" fillId="0" borderId="0" xfId="57" applyFont="1" applyAlignment="1">
      <alignment/>
      <protection/>
    </xf>
    <xf numFmtId="174" fontId="27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174" fontId="28" fillId="0" borderId="12" xfId="0" applyNumberFormat="1" applyFont="1" applyBorder="1" applyAlignment="1">
      <alignment horizontal="right" vertical="top" wrapText="1"/>
    </xf>
    <xf numFmtId="174" fontId="27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justify" vertical="top" wrapText="1"/>
    </xf>
    <xf numFmtId="172" fontId="2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right" vertical="top" wrapText="1"/>
    </xf>
    <xf numFmtId="0" fontId="19" fillId="0" borderId="14" xfId="57" applyFont="1" applyBorder="1" applyAlignment="1">
      <alignment/>
      <protection/>
    </xf>
    <xf numFmtId="0" fontId="2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172" fontId="25" fillId="0" borderId="13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72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5" fillId="0" borderId="15" xfId="0" applyFont="1" applyBorder="1" applyAlignment="1">
      <alignment vertical="top" wrapText="1"/>
    </xf>
    <xf numFmtId="173" fontId="19" fillId="0" borderId="10" xfId="57" applyNumberFormat="1" applyFont="1" applyBorder="1" applyAlignment="1" applyProtection="1">
      <alignment horizontal="right" vertical="center" wrapText="1"/>
      <protection/>
    </xf>
    <xf numFmtId="172" fontId="26" fillId="0" borderId="10" xfId="0" applyNumberFormat="1" applyFont="1" applyFill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72" fontId="25" fillId="0" borderId="19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2" fillId="0" borderId="16" xfId="57" applyFont="1" applyBorder="1" applyAlignment="1" applyProtection="1">
      <alignment horizontal="left" vertical="center"/>
      <protection/>
    </xf>
    <xf numFmtId="0" fontId="22" fillId="0" borderId="11" xfId="57" applyFont="1" applyBorder="1" applyAlignment="1" applyProtection="1">
      <alignment horizontal="left" vertical="center"/>
      <protection/>
    </xf>
    <xf numFmtId="0" fontId="25" fillId="0" borderId="16" xfId="0" applyFont="1" applyBorder="1" applyAlignment="1">
      <alignment vertical="top" wrapText="1"/>
    </xf>
    <xf numFmtId="174" fontId="28" fillId="0" borderId="10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172" fontId="26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172" fontId="25" fillId="0" borderId="12" xfId="0" applyNumberFormat="1" applyFont="1" applyBorder="1" applyAlignment="1" applyProtection="1">
      <alignment horizontal="right" vertical="top" wrapText="1"/>
      <protection locked="0"/>
    </xf>
    <xf numFmtId="172" fontId="25" fillId="0" borderId="12" xfId="0" applyNumberFormat="1" applyFont="1" applyBorder="1" applyAlignment="1">
      <alignment horizontal="right" vertical="top" wrapText="1"/>
    </xf>
    <xf numFmtId="0" fontId="19" fillId="0" borderId="0" xfId="57" applyFont="1" applyBorder="1" applyAlignment="1">
      <alignment/>
      <protection/>
    </xf>
    <xf numFmtId="0" fontId="25" fillId="0" borderId="20" xfId="0" applyFont="1" applyBorder="1" applyAlignment="1">
      <alignment vertical="top" wrapText="1"/>
    </xf>
    <xf numFmtId="172" fontId="25" fillId="0" borderId="20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vertical="top" wrapText="1"/>
    </xf>
    <xf numFmtId="172" fontId="25" fillId="0" borderId="21" xfId="0" applyNumberFormat="1" applyFont="1" applyBorder="1" applyAlignment="1">
      <alignment vertical="top" wrapText="1"/>
    </xf>
    <xf numFmtId="172" fontId="25" fillId="0" borderId="18" xfId="0" applyNumberFormat="1" applyFont="1" applyBorder="1" applyAlignment="1">
      <alignment vertical="top" wrapText="1"/>
    </xf>
    <xf numFmtId="0" fontId="27" fillId="24" borderId="0" xfId="57" applyFont="1" applyFill="1" applyBorder="1" applyAlignment="1" applyProtection="1">
      <alignment wrapText="1"/>
      <protection/>
    </xf>
    <xf numFmtId="172" fontId="24" fillId="24" borderId="0" xfId="57" applyNumberFormat="1" applyFont="1" applyFill="1" applyBorder="1" applyAlignment="1" applyProtection="1">
      <alignment wrapText="1"/>
      <protection locked="0"/>
    </xf>
    <xf numFmtId="0" fontId="24" fillId="0" borderId="0" xfId="57" applyFont="1" applyAlignment="1">
      <alignment/>
      <protection/>
    </xf>
    <xf numFmtId="0" fontId="27" fillId="0" borderId="0" xfId="0" applyFont="1" applyAlignment="1">
      <alignment vertical="top" wrapText="1"/>
    </xf>
    <xf numFmtId="0" fontId="19" fillId="0" borderId="0" xfId="59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22" fillId="0" borderId="0" xfId="59" applyNumberFormat="1" applyFont="1" applyBorder="1" applyAlignment="1" applyProtection="1">
      <alignment vertical="center"/>
      <protection locked="0"/>
    </xf>
    <xf numFmtId="0" fontId="19" fillId="0" borderId="0" xfId="57" applyFont="1" applyBorder="1" applyAlignment="1">
      <alignment vertical="top"/>
      <protection/>
    </xf>
    <xf numFmtId="172" fontId="26" fillId="0" borderId="13" xfId="0" applyNumberFormat="1" applyFont="1" applyBorder="1" applyAlignment="1">
      <alignment horizontal="right" vertical="top" wrapText="1"/>
    </xf>
    <xf numFmtId="174" fontId="19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174" fontId="19" fillId="0" borderId="10" xfId="0" applyNumberFormat="1" applyFont="1" applyFill="1" applyBorder="1" applyAlignment="1">
      <alignment/>
    </xf>
    <xf numFmtId="174" fontId="19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174" fontId="22" fillId="0" borderId="0" xfId="0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172" fontId="26" fillId="0" borderId="0" xfId="0" applyNumberFormat="1" applyFont="1" applyBorder="1" applyAlignment="1">
      <alignment horizontal="right" vertical="top" wrapText="1"/>
    </xf>
    <xf numFmtId="0" fontId="29" fillId="0" borderId="0" xfId="59" applyFont="1" applyBorder="1" applyAlignment="1" applyProtection="1">
      <alignment horizontal="right" vertical="center" wrapText="1"/>
      <protection/>
    </xf>
    <xf numFmtId="172" fontId="24" fillId="0" borderId="0" xfId="59" applyNumberFormat="1" applyFont="1" applyBorder="1" applyAlignment="1" applyProtection="1">
      <alignment horizontal="center" vertical="center" wrapText="1"/>
      <protection/>
    </xf>
    <xf numFmtId="172" fontId="23" fillId="24" borderId="0" xfId="59" applyNumberFormat="1" applyFont="1" applyFill="1" applyBorder="1" applyAlignment="1" applyProtection="1">
      <alignment vertical="center" wrapText="1"/>
      <protection/>
    </xf>
    <xf numFmtId="0" fontId="24" fillId="0" borderId="0" xfId="59" applyFont="1" applyBorder="1" applyAlignment="1">
      <alignment vertical="center"/>
      <protection/>
    </xf>
    <xf numFmtId="0" fontId="24" fillId="0" borderId="0" xfId="58" applyFont="1" applyAlignment="1" applyProtection="1">
      <alignment wrapText="1"/>
      <protection/>
    </xf>
    <xf numFmtId="0" fontId="24" fillId="0" borderId="0" xfId="58" applyFont="1" applyFill="1" applyAlignment="1" applyProtection="1">
      <alignment wrapText="1"/>
      <protection/>
    </xf>
    <xf numFmtId="0" fontId="30" fillId="0" borderId="0" xfId="58" applyFont="1" applyAlignment="1" applyProtection="1">
      <alignment horizontal="center" wrapText="1"/>
      <protection locked="0"/>
    </xf>
    <xf numFmtId="0" fontId="23" fillId="0" borderId="0" xfId="57" applyFont="1" applyBorder="1" applyAlignment="1" applyProtection="1">
      <alignment vertical="top" wrapText="1"/>
      <protection locked="0"/>
    </xf>
    <xf numFmtId="0" fontId="24" fillId="0" borderId="0" xfId="57" applyFont="1" applyFill="1" applyAlignment="1" applyProtection="1">
      <alignment vertical="top" wrapText="1"/>
      <protection locked="0"/>
    </xf>
    <xf numFmtId="0" fontId="31" fillId="0" borderId="0" xfId="58" applyFont="1" applyAlignment="1" applyProtection="1">
      <alignment wrapText="1"/>
      <protection/>
    </xf>
    <xf numFmtId="0" fontId="24" fillId="0" borderId="0" xfId="58" applyFont="1" applyBorder="1" applyAlignment="1" applyProtection="1">
      <alignment wrapText="1"/>
      <protection/>
    </xf>
    <xf numFmtId="174" fontId="25" fillId="0" borderId="10" xfId="0" applyNumberFormat="1" applyFont="1" applyBorder="1" applyAlignment="1">
      <alignment horizontal="right" vertical="top" wrapText="1"/>
    </xf>
    <xf numFmtId="0" fontId="19" fillId="0" borderId="22" xfId="0" applyFont="1" applyBorder="1" applyAlignment="1">
      <alignment vertical="top" wrapText="1"/>
    </xf>
    <xf numFmtId="174" fontId="26" fillId="0" borderId="21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5" fillId="0" borderId="13" xfId="0" applyFont="1" applyBorder="1" applyAlignment="1">
      <alignment vertical="top" wrapText="1"/>
    </xf>
    <xf numFmtId="174" fontId="26" fillId="0" borderId="13" xfId="0" applyNumberFormat="1" applyFont="1" applyBorder="1" applyAlignment="1">
      <alignment horizontal="right" vertical="top" wrapText="1"/>
    </xf>
    <xf numFmtId="0" fontId="33" fillId="0" borderId="13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74" fontId="26" fillId="0" borderId="10" xfId="0" applyNumberFormat="1" applyFont="1" applyBorder="1" applyAlignment="1">
      <alignment horizontal="right" vertical="top" wrapText="1"/>
    </xf>
    <xf numFmtId="0" fontId="19" fillId="0" borderId="21" xfId="58" applyFont="1" applyBorder="1" applyAlignment="1" applyProtection="1">
      <alignment wrapText="1"/>
      <protection/>
    </xf>
    <xf numFmtId="174" fontId="25" fillId="0" borderId="13" xfId="0" applyNumberFormat="1" applyFont="1" applyBorder="1" applyAlignment="1">
      <alignment horizontal="right" vertical="top" wrapText="1"/>
    </xf>
    <xf numFmtId="1" fontId="24" fillId="24" borderId="0" xfId="58" applyNumberFormat="1" applyFont="1" applyFill="1" applyBorder="1" applyAlignment="1" applyProtection="1">
      <alignment wrapText="1"/>
      <protection locked="0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23" fillId="0" borderId="0" xfId="57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 vertical="top"/>
      <protection/>
    </xf>
    <xf numFmtId="173" fontId="22" fillId="0" borderId="12" xfId="57" applyNumberFormat="1" applyFont="1" applyBorder="1" applyAlignment="1" applyProtection="1">
      <alignment horizontal="right" vertical="center"/>
      <protection/>
    </xf>
    <xf numFmtId="0" fontId="22" fillId="0" borderId="12" xfId="57" applyFont="1" applyBorder="1" applyAlignment="1" applyProtection="1">
      <alignment horizontal="left" vertical="center"/>
      <protection/>
    </xf>
    <xf numFmtId="0" fontId="19" fillId="0" borderId="13" xfId="0" applyFont="1" applyBorder="1" applyAlignment="1">
      <alignment wrapText="1"/>
    </xf>
    <xf numFmtId="172" fontId="25" fillId="0" borderId="17" xfId="0" applyNumberFormat="1" applyFont="1" applyBorder="1" applyAlignment="1">
      <alignment horizontal="right" vertical="top" wrapText="1"/>
    </xf>
    <xf numFmtId="0" fontId="25" fillId="0" borderId="23" xfId="0" applyFont="1" applyBorder="1" applyAlignment="1">
      <alignment vertical="top" wrapText="1"/>
    </xf>
    <xf numFmtId="172" fontId="25" fillId="0" borderId="24" xfId="0" applyNumberFormat="1" applyFont="1" applyBorder="1" applyAlignment="1">
      <alignment horizontal="right" vertical="top" wrapText="1"/>
    </xf>
    <xf numFmtId="0" fontId="25" fillId="24" borderId="16" xfId="57" applyFont="1" applyFill="1" applyBorder="1" applyAlignment="1" applyProtection="1">
      <alignment horizontal="left" wrapText="1"/>
      <protection/>
    </xf>
    <xf numFmtId="0" fontId="25" fillId="0" borderId="25" xfId="0" applyFont="1" applyBorder="1" applyAlignment="1">
      <alignment vertical="top" wrapText="1"/>
    </xf>
    <xf numFmtId="174" fontId="28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vertical="top" wrapText="1"/>
    </xf>
    <xf numFmtId="172" fontId="26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horizontal="justify" vertical="top" wrapText="1"/>
    </xf>
    <xf numFmtId="174" fontId="19" fillId="0" borderId="12" xfId="0" applyNumberFormat="1" applyFont="1" applyFill="1" applyBorder="1" applyAlignment="1">
      <alignment/>
    </xf>
    <xf numFmtId="174" fontId="22" fillId="0" borderId="25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6" xfId="0" applyNumberFormat="1" applyFont="1" applyBorder="1" applyAlignment="1">
      <alignment/>
    </xf>
    <xf numFmtId="174" fontId="22" fillId="0" borderId="27" xfId="0" applyNumberFormat="1" applyFont="1" applyFill="1" applyBorder="1" applyAlignment="1">
      <alignment/>
    </xf>
    <xf numFmtId="174" fontId="22" fillId="0" borderId="28" xfId="0" applyNumberFormat="1" applyFont="1" applyBorder="1" applyAlignment="1">
      <alignment/>
    </xf>
    <xf numFmtId="174" fontId="27" fillId="0" borderId="29" xfId="0" applyNumberFormat="1" applyFont="1" applyBorder="1" applyAlignment="1">
      <alignment horizontal="right" vertical="top" wrapText="1"/>
    </xf>
    <xf numFmtId="174" fontId="19" fillId="0" borderId="27" xfId="0" applyNumberFormat="1" applyFont="1" applyBorder="1" applyAlignment="1">
      <alignment/>
    </xf>
    <xf numFmtId="172" fontId="26" fillId="0" borderId="30" xfId="0" applyNumberFormat="1" applyFont="1" applyBorder="1" applyAlignment="1">
      <alignment horizontal="right" vertical="top" wrapText="1"/>
    </xf>
    <xf numFmtId="0" fontId="25" fillId="24" borderId="31" xfId="57" applyFont="1" applyFill="1" applyBorder="1" applyAlignment="1" applyProtection="1">
      <alignment horizontal="left" wrapText="1"/>
      <protection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wrapText="1"/>
    </xf>
    <xf numFmtId="0" fontId="26" fillId="0" borderId="25" xfId="0" applyFont="1" applyBorder="1" applyAlignment="1">
      <alignment horizontal="right" vertical="top" wrapText="1"/>
    </xf>
    <xf numFmtId="0" fontId="19" fillId="25" borderId="0" xfId="60" applyFont="1" applyFill="1">
      <alignment/>
      <protection/>
    </xf>
    <xf numFmtId="0" fontId="35" fillId="25" borderId="0" xfId="60" applyFont="1" applyFill="1" applyAlignment="1">
      <alignment horizontal="center" wrapText="1"/>
      <protection/>
    </xf>
    <xf numFmtId="0" fontId="0" fillId="25" borderId="0" xfId="60" applyFont="1" applyFill="1">
      <alignment/>
      <protection/>
    </xf>
    <xf numFmtId="0" fontId="22" fillId="25" borderId="0" xfId="60" applyFont="1" applyFill="1">
      <alignment/>
      <protection/>
    </xf>
    <xf numFmtId="0" fontId="35" fillId="25" borderId="0" xfId="57" applyFont="1" applyFill="1" applyBorder="1" applyAlignment="1" applyProtection="1">
      <alignment vertical="top" wrapText="1"/>
      <protection locked="0"/>
    </xf>
    <xf numFmtId="0" fontId="35" fillId="25" borderId="0" xfId="60" applyFont="1" applyFill="1" applyBorder="1" applyAlignment="1" applyProtection="1">
      <alignment horizontal="left" vertical="center" wrapText="1"/>
      <protection/>
    </xf>
    <xf numFmtId="0" fontId="0" fillId="25" borderId="0" xfId="57" applyFont="1" applyFill="1" applyAlignment="1">
      <alignment horizontal="center" vertical="top" wrapText="1"/>
      <protection/>
    </xf>
    <xf numFmtId="0" fontId="35" fillId="25" borderId="0" xfId="60" applyFont="1" applyFill="1">
      <alignment/>
      <protection/>
    </xf>
    <xf numFmtId="0" fontId="35" fillId="25" borderId="0" xfId="60" applyFont="1" applyFill="1" applyBorder="1" applyAlignment="1">
      <alignment horizontal="left" vertical="top" wrapText="1"/>
      <protection/>
    </xf>
    <xf numFmtId="0" fontId="35" fillId="25" borderId="0" xfId="60" applyFont="1" applyFill="1" applyAlignment="1">
      <alignment horizontal="center"/>
      <protection/>
    </xf>
    <xf numFmtId="172" fontId="0" fillId="25" borderId="0" xfId="58" applyNumberFormat="1" applyFont="1" applyFill="1" applyBorder="1" applyAlignment="1" applyProtection="1">
      <alignment horizontal="right" wrapText="1"/>
      <protection locked="0"/>
    </xf>
    <xf numFmtId="0" fontId="0" fillId="25" borderId="10" xfId="60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23" fillId="25" borderId="0" xfId="60" applyFont="1" applyFill="1" applyAlignment="1">
      <alignment horizontal="center" vertical="center" wrapText="1"/>
      <protection/>
    </xf>
    <xf numFmtId="0" fontId="0" fillId="25" borderId="10" xfId="0" applyFont="1" applyFill="1" applyBorder="1" applyAlignment="1">
      <alignment/>
    </xf>
    <xf numFmtId="0" fontId="35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24" borderId="10" xfId="60" applyFont="1" applyFill="1" applyBorder="1" applyAlignment="1">
      <alignment wrapText="1"/>
      <protection/>
    </xf>
    <xf numFmtId="0" fontId="35" fillId="25" borderId="10" xfId="0" applyFont="1" applyFill="1" applyBorder="1" applyAlignment="1">
      <alignment/>
    </xf>
    <xf numFmtId="0" fontId="35" fillId="25" borderId="0" xfId="60" applyFont="1" applyFill="1" applyBorder="1" applyAlignment="1" applyProtection="1">
      <alignment vertical="center" wrapText="1"/>
      <protection locked="0"/>
    </xf>
    <xf numFmtId="172" fontId="0" fillId="25" borderId="0" xfId="60" applyNumberFormat="1" applyFont="1" applyFill="1" applyBorder="1" applyAlignment="1" applyProtection="1">
      <alignment vertical="center"/>
      <protection locked="0"/>
    </xf>
    <xf numFmtId="0" fontId="0" fillId="25" borderId="0" xfId="60" applyFont="1" applyFill="1" applyBorder="1" applyAlignment="1" applyProtection="1">
      <alignment horizontal="center"/>
      <protection locked="0"/>
    </xf>
    <xf numFmtId="0" fontId="24" fillId="25" borderId="0" xfId="60" applyFont="1" applyFill="1">
      <alignment/>
      <protection/>
    </xf>
    <xf numFmtId="0" fontId="36" fillId="25" borderId="0" xfId="0" applyFont="1" applyFill="1" applyAlignment="1">
      <alignment vertical="top" wrapText="1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0" fontId="19" fillId="25" borderId="0" xfId="60" applyFont="1" applyFill="1" applyAlignment="1">
      <alignment wrapText="1"/>
      <protection/>
    </xf>
    <xf numFmtId="0" fontId="19" fillId="25" borderId="0" xfId="60" applyFont="1" applyFill="1" applyAlignment="1">
      <alignment horizontal="center"/>
      <protection/>
    </xf>
    <xf numFmtId="172" fontId="26" fillId="25" borderId="10" xfId="0" applyNumberFormat="1" applyFont="1" applyFill="1" applyBorder="1" applyAlignment="1">
      <alignment horizontal="right" vertical="top" wrapText="1"/>
    </xf>
    <xf numFmtId="0" fontId="24" fillId="25" borderId="0" xfId="58" applyFont="1" applyFill="1" applyAlignment="1" applyProtection="1">
      <alignment wrapText="1"/>
      <protection/>
    </xf>
    <xf numFmtId="174" fontId="27" fillId="25" borderId="10" xfId="0" applyNumberFormat="1" applyFont="1" applyFill="1" applyBorder="1" applyAlignment="1">
      <alignment horizontal="right" vertical="top" wrapText="1"/>
    </xf>
    <xf numFmtId="174" fontId="38" fillId="0" borderId="10" xfId="0" applyNumberFormat="1" applyFont="1" applyBorder="1" applyAlignment="1">
      <alignment horizontal="right" vertical="center"/>
    </xf>
    <xf numFmtId="172" fontId="35" fillId="24" borderId="10" xfId="60" applyNumberFormat="1" applyFont="1" applyFill="1" applyBorder="1" applyAlignment="1" applyProtection="1">
      <alignment horizontal="right" vertical="center"/>
      <protection/>
    </xf>
    <xf numFmtId="175" fontId="35" fillId="24" borderId="10" xfId="60" applyNumberFormat="1" applyFont="1" applyFill="1" applyBorder="1" applyAlignment="1" applyProtection="1">
      <alignment horizontal="right" vertical="center"/>
      <protection/>
    </xf>
    <xf numFmtId="175" fontId="0" fillId="24" borderId="10" xfId="60" applyNumberFormat="1" applyFont="1" applyFill="1" applyBorder="1" applyAlignment="1" applyProtection="1">
      <alignment horizontal="right" vertical="center"/>
      <protection/>
    </xf>
    <xf numFmtId="172" fontId="35" fillId="24" borderId="10" xfId="60" applyNumberFormat="1" applyFont="1" applyFill="1" applyBorder="1" applyAlignment="1" applyProtection="1">
      <alignment horizontal="right" vertical="center"/>
      <protection locked="0"/>
    </xf>
    <xf numFmtId="174" fontId="36" fillId="0" borderId="10" xfId="0" applyNumberFormat="1" applyFont="1" applyBorder="1" applyAlignment="1">
      <alignment horizontal="right" vertical="center"/>
    </xf>
    <xf numFmtId="172" fontId="0" fillId="24" borderId="10" xfId="60" applyNumberFormat="1" applyFont="1" applyFill="1" applyBorder="1" applyAlignment="1" applyProtection="1">
      <alignment horizontal="right" vertical="center"/>
      <protection locked="0"/>
    </xf>
    <xf numFmtId="172" fontId="0" fillId="24" borderId="10" xfId="60" applyNumberFormat="1" applyFont="1" applyFill="1" applyBorder="1" applyAlignment="1" applyProtection="1">
      <alignment horizontal="right" vertical="center"/>
      <protection/>
    </xf>
    <xf numFmtId="172" fontId="19" fillId="0" borderId="10" xfId="0" applyNumberFormat="1" applyFont="1" applyBorder="1" applyAlignment="1">
      <alignment horizontal="right" vertical="top" wrapText="1"/>
    </xf>
    <xf numFmtId="172" fontId="22" fillId="0" borderId="10" xfId="0" applyNumberFormat="1" applyFont="1" applyBorder="1" applyAlignment="1">
      <alignment horizontal="right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justify" vertical="top" wrapText="1"/>
    </xf>
    <xf numFmtId="174" fontId="24" fillId="0" borderId="10" xfId="0" applyNumberFormat="1" applyFont="1" applyBorder="1" applyAlignment="1">
      <alignment horizontal="right" vertical="top" wrapText="1"/>
    </xf>
    <xf numFmtId="172" fontId="19" fillId="0" borderId="10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right" vertical="top" wrapText="1"/>
    </xf>
    <xf numFmtId="0" fontId="26" fillId="26" borderId="12" xfId="0" applyFont="1" applyFill="1" applyBorder="1" applyAlignment="1">
      <alignment horizontal="right" vertical="top" wrapText="1"/>
    </xf>
    <xf numFmtId="172" fontId="25" fillId="0" borderId="32" xfId="0" applyNumberFormat="1" applyFont="1" applyBorder="1" applyAlignment="1">
      <alignment horizontal="right" vertical="top" wrapText="1"/>
    </xf>
    <xf numFmtId="173" fontId="22" fillId="0" borderId="33" xfId="57" applyNumberFormat="1" applyFont="1" applyBorder="1" applyAlignment="1" applyProtection="1">
      <alignment horizontal="right" vertical="center"/>
      <protection/>
    </xf>
    <xf numFmtId="174" fontId="19" fillId="0" borderId="25" xfId="0" applyNumberFormat="1" applyFont="1" applyBorder="1" applyAlignment="1">
      <alignment/>
    </xf>
    <xf numFmtId="0" fontId="25" fillId="0" borderId="34" xfId="0" applyFont="1" applyBorder="1" applyAlignment="1">
      <alignment vertical="top" wrapText="1"/>
    </xf>
    <xf numFmtId="174" fontId="28" fillId="0" borderId="35" xfId="0" applyNumberFormat="1" applyFont="1" applyBorder="1" applyAlignment="1">
      <alignment horizontal="right" vertical="top" wrapText="1"/>
    </xf>
    <xf numFmtId="174" fontId="28" fillId="0" borderId="36" xfId="0" applyNumberFormat="1" applyFont="1" applyBorder="1" applyAlignment="1">
      <alignment horizontal="right" vertical="top" wrapText="1"/>
    </xf>
    <xf numFmtId="0" fontId="26" fillId="0" borderId="37" xfId="0" applyFont="1" applyBorder="1" applyAlignment="1">
      <alignment horizontal="right" vertical="top" wrapText="1"/>
    </xf>
    <xf numFmtId="172" fontId="25" fillId="0" borderId="27" xfId="0" applyNumberFormat="1" applyFont="1" applyBorder="1" applyAlignment="1">
      <alignment horizontal="right" vertical="top" wrapText="1"/>
    </xf>
    <xf numFmtId="0" fontId="26" fillId="0" borderId="30" xfId="0" applyFont="1" applyBorder="1" applyAlignment="1">
      <alignment horizontal="right" vertical="top" wrapText="1"/>
    </xf>
    <xf numFmtId="0" fontId="20" fillId="0" borderId="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vertical="top" wrapText="1"/>
    </xf>
    <xf numFmtId="0" fontId="25" fillId="24" borderId="25" xfId="57" applyFont="1" applyFill="1" applyBorder="1" applyAlignment="1" applyProtection="1">
      <alignment horizontal="left" wrapText="1"/>
      <protection/>
    </xf>
    <xf numFmtId="0" fontId="22" fillId="0" borderId="15" xfId="0" applyFont="1" applyBorder="1" applyAlignment="1">
      <alignment horizontal="left" vertical="top" wrapText="1"/>
    </xf>
    <xf numFmtId="0" fontId="22" fillId="0" borderId="38" xfId="0" applyFont="1" applyBorder="1" applyAlignment="1">
      <alignment horizontal="left" vertical="top" wrapText="1"/>
    </xf>
    <xf numFmtId="0" fontId="22" fillId="0" borderId="39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38" xfId="0" applyFont="1" applyBorder="1" applyAlignment="1">
      <alignment horizontal="left" vertical="top" wrapText="1"/>
    </xf>
    <xf numFmtId="0" fontId="26" fillId="0" borderId="39" xfId="0" applyFont="1" applyBorder="1" applyAlignment="1">
      <alignment horizontal="left" vertical="top" wrapText="1"/>
    </xf>
    <xf numFmtId="0" fontId="22" fillId="26" borderId="0" xfId="57" applyFont="1" applyFill="1" applyBorder="1" applyAlignment="1" applyProtection="1">
      <alignment horizontal="center" vertical="top"/>
      <protection locked="0"/>
    </xf>
    <xf numFmtId="0" fontId="27" fillId="25" borderId="0" xfId="0" applyFont="1" applyFill="1" applyBorder="1" applyAlignment="1">
      <alignment vertical="top" wrapText="1"/>
    </xf>
    <xf numFmtId="0" fontId="23" fillId="26" borderId="0" xfId="57" applyFont="1" applyFill="1" applyBorder="1" applyAlignment="1" applyProtection="1">
      <alignment horizontal="center" vertical="top"/>
      <protection locked="0"/>
    </xf>
    <xf numFmtId="0" fontId="35" fillId="25" borderId="0" xfId="60" applyFont="1" applyFill="1" applyBorder="1" applyAlignment="1">
      <alignment horizontal="center" wrapText="1"/>
      <protection/>
    </xf>
    <xf numFmtId="0" fontId="34" fillId="25" borderId="0" xfId="53" applyNumberFormat="1" applyFont="1" applyFill="1" applyBorder="1" applyAlignment="1" applyProtection="1">
      <alignment horizontal="center" vertical="center"/>
      <protection locked="0"/>
    </xf>
    <xf numFmtId="0" fontId="20" fillId="0" borderId="40" xfId="53" applyNumberFormat="1" applyFont="1" applyFill="1" applyBorder="1" applyAlignment="1" applyProtection="1">
      <alignment horizontal="center" vertical="center"/>
      <protection locked="0"/>
    </xf>
    <xf numFmtId="0" fontId="37" fillId="0" borderId="4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justify" wrapText="1"/>
    </xf>
    <xf numFmtId="0" fontId="23" fillId="0" borderId="0" xfId="57" applyFont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horizontal="justify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showGridLines="0" tabSelected="1" zoomScale="70" zoomScaleNormal="70" zoomScaleSheetLayoutView="75" zoomScalePageLayoutView="0" workbookViewId="0" topLeftCell="A1">
      <selection activeCell="A70" sqref="A70"/>
    </sheetView>
  </sheetViews>
  <sheetFormatPr defaultColWidth="9.281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196" t="s">
        <v>0</v>
      </c>
      <c r="B1" s="196"/>
      <c r="C1" s="196"/>
    </row>
    <row r="2" spans="1:3" ht="15.75">
      <c r="A2" s="197" t="s">
        <v>138</v>
      </c>
      <c r="B2" s="197"/>
      <c r="C2" s="197"/>
    </row>
    <row r="3" spans="1:3" ht="15">
      <c r="A3" s="198" t="s">
        <v>152</v>
      </c>
      <c r="B3" s="198"/>
      <c r="C3" s="198"/>
    </row>
    <row r="4" spans="1:3" ht="15">
      <c r="A4" s="5"/>
      <c r="B4" s="5"/>
      <c r="C4" s="5"/>
    </row>
    <row r="5" spans="1:3" ht="12.75" customHeight="1">
      <c r="A5" s="6"/>
      <c r="B5" s="7" t="s">
        <v>1</v>
      </c>
      <c r="C5" s="7" t="s">
        <v>1</v>
      </c>
    </row>
    <row r="6" spans="1:3" ht="16.5" customHeight="1">
      <c r="A6" s="110" t="s">
        <v>2</v>
      </c>
      <c r="B6" s="109">
        <v>41274</v>
      </c>
      <c r="C6" s="109">
        <v>40908</v>
      </c>
    </row>
    <row r="7" spans="1:4" s="11" customFormat="1" ht="15.75">
      <c r="A7" s="200" t="s">
        <v>3</v>
      </c>
      <c r="B7" s="200"/>
      <c r="C7" s="200"/>
      <c r="D7" s="108"/>
    </row>
    <row r="8" spans="1:3" s="14" customFormat="1" ht="15">
      <c r="A8" s="111" t="s">
        <v>121</v>
      </c>
      <c r="B8" s="68">
        <v>58</v>
      </c>
      <c r="C8" s="68">
        <v>75</v>
      </c>
    </row>
    <row r="9" spans="1:3" s="14" customFormat="1" ht="15">
      <c r="A9" s="12" t="s">
        <v>5</v>
      </c>
      <c r="B9" s="13">
        <v>58</v>
      </c>
      <c r="C9" s="13">
        <v>82</v>
      </c>
    </row>
    <row r="10" spans="1:3" s="14" customFormat="1" ht="15">
      <c r="A10" s="12" t="s">
        <v>6</v>
      </c>
      <c r="B10" s="13">
        <v>75</v>
      </c>
      <c r="C10" s="13">
        <v>96</v>
      </c>
    </row>
    <row r="11" spans="1:3" s="14" customFormat="1" ht="15.75">
      <c r="A11" s="9" t="s">
        <v>4</v>
      </c>
      <c r="B11" s="20">
        <f>SUM(B8:B10)</f>
        <v>191</v>
      </c>
      <c r="C11" s="20">
        <f>SUM(C8:C10)</f>
        <v>253</v>
      </c>
    </row>
    <row r="12" spans="1:3" s="14" customFormat="1" ht="15">
      <c r="A12" s="12" t="s">
        <v>8</v>
      </c>
      <c r="B12" s="13">
        <v>5572</v>
      </c>
      <c r="C12" s="13">
        <v>4446</v>
      </c>
    </row>
    <row r="13" spans="1:3" s="14" customFormat="1" ht="15">
      <c r="A13" s="12" t="s">
        <v>9</v>
      </c>
      <c r="B13" s="13">
        <v>209</v>
      </c>
      <c r="C13" s="13">
        <v>186</v>
      </c>
    </row>
    <row r="14" spans="1:3" s="107" customFormat="1" ht="15.75">
      <c r="A14" s="9" t="s">
        <v>7</v>
      </c>
      <c r="B14" s="51">
        <f>SUM(B12:B13)</f>
        <v>5781</v>
      </c>
      <c r="C14" s="51">
        <f>SUM(C12:C13)</f>
        <v>4632</v>
      </c>
    </row>
    <row r="15" spans="1:3" s="14" customFormat="1" ht="15.75">
      <c r="A15" s="16" t="s">
        <v>139</v>
      </c>
      <c r="B15" s="17">
        <v>111</v>
      </c>
      <c r="C15" s="17">
        <v>111</v>
      </c>
    </row>
    <row r="16" spans="1:3" s="14" customFormat="1" ht="15.75">
      <c r="A16" s="16" t="s">
        <v>122</v>
      </c>
      <c r="B16" s="46">
        <v>9</v>
      </c>
      <c r="C16" s="46">
        <v>7</v>
      </c>
    </row>
    <row r="17" spans="1:3" s="14" customFormat="1" ht="15.75">
      <c r="A17" s="19" t="s">
        <v>11</v>
      </c>
      <c r="B17" s="20">
        <f>B11+B14+B15+B16</f>
        <v>6092</v>
      </c>
      <c r="C17" s="20">
        <f>C11+C14+C15+C16</f>
        <v>5003</v>
      </c>
    </row>
    <row r="18" spans="1:3" s="14" customFormat="1" ht="9.75" customHeight="1">
      <c r="A18" s="21"/>
      <c r="B18" s="22"/>
      <c r="C18" s="22"/>
    </row>
    <row r="19" spans="1:4" s="14" customFormat="1" ht="15.75">
      <c r="A19" s="9" t="s">
        <v>12</v>
      </c>
      <c r="B19" s="10"/>
      <c r="C19" s="10"/>
      <c r="D19" s="23"/>
    </row>
    <row r="20" spans="1:3" s="14" customFormat="1" ht="15.75">
      <c r="A20" s="24" t="s">
        <v>13</v>
      </c>
      <c r="B20" s="13"/>
      <c r="C20" s="13"/>
    </row>
    <row r="21" spans="1:3" s="14" customFormat="1" ht="15">
      <c r="A21" s="25" t="s">
        <v>14</v>
      </c>
      <c r="B21" s="13">
        <v>650</v>
      </c>
      <c r="C21" s="13">
        <v>648</v>
      </c>
    </row>
    <row r="22" spans="1:3" s="14" customFormat="1" ht="15">
      <c r="A22" s="25" t="s">
        <v>16</v>
      </c>
      <c r="B22" s="15">
        <v>53</v>
      </c>
      <c r="C22" s="15">
        <v>12</v>
      </c>
    </row>
    <row r="23" spans="1:3" s="14" customFormat="1" ht="15">
      <c r="A23" s="25" t="s">
        <v>15</v>
      </c>
      <c r="B23" s="178">
        <v>4</v>
      </c>
      <c r="C23" s="178">
        <v>16</v>
      </c>
    </row>
    <row r="24" spans="1:3" s="14" customFormat="1" ht="15">
      <c r="A24" s="25" t="s">
        <v>124</v>
      </c>
      <c r="B24" s="184">
        <v>479</v>
      </c>
      <c r="C24" s="178">
        <v>41</v>
      </c>
    </row>
    <row r="25" spans="1:3" s="14" customFormat="1" ht="15">
      <c r="A25" s="180" t="s">
        <v>18</v>
      </c>
      <c r="B25" s="185">
        <v>78</v>
      </c>
      <c r="C25" s="181">
        <v>160</v>
      </c>
    </row>
    <row r="26" spans="1:3" s="14" customFormat="1" ht="15.75">
      <c r="A26" s="24" t="s">
        <v>125</v>
      </c>
      <c r="B26" s="179">
        <f>SUM(B21:B25)</f>
        <v>1264</v>
      </c>
      <c r="C26" s="179">
        <f>SUM(C21:C25)</f>
        <v>877</v>
      </c>
    </row>
    <row r="27" spans="1:3" s="14" customFormat="1" ht="15" hidden="1">
      <c r="A27" s="182" t="s">
        <v>20</v>
      </c>
      <c r="B27" s="183"/>
      <c r="C27" s="183"/>
    </row>
    <row r="28" spans="1:3" s="14" customFormat="1" ht="15.75">
      <c r="A28" s="201" t="s">
        <v>19</v>
      </c>
      <c r="B28" s="202"/>
      <c r="C28" s="203"/>
    </row>
    <row r="29" spans="1:3" s="14" customFormat="1" ht="15">
      <c r="A29" s="25" t="s">
        <v>21</v>
      </c>
      <c r="B29" s="46"/>
      <c r="C29" s="46">
        <v>566</v>
      </c>
    </row>
    <row r="30" spans="1:3" s="14" customFormat="1" ht="15.75">
      <c r="A30" s="204" t="s">
        <v>22</v>
      </c>
      <c r="B30" s="205"/>
      <c r="C30" s="206"/>
    </row>
    <row r="31" spans="1:3" s="14" customFormat="1" ht="15">
      <c r="A31" s="25" t="s">
        <v>23</v>
      </c>
      <c r="B31" s="167">
        <v>38</v>
      </c>
      <c r="C31" s="167">
        <v>47</v>
      </c>
    </row>
    <row r="32" spans="1:3" s="14" customFormat="1" ht="15">
      <c r="A32" s="29" t="s">
        <v>24</v>
      </c>
      <c r="B32" s="167">
        <v>634</v>
      </c>
      <c r="C32" s="167">
        <v>1257</v>
      </c>
    </row>
    <row r="33" spans="1:3" s="14" customFormat="1" ht="15.75">
      <c r="A33" s="30" t="s">
        <v>126</v>
      </c>
      <c r="B33" s="32">
        <f>SUM(B31:B32)</f>
        <v>672</v>
      </c>
      <c r="C33" s="32">
        <f>SUM(C31:C32)</f>
        <v>1304</v>
      </c>
    </row>
    <row r="34" spans="1:3" s="14" customFormat="1" ht="15.75">
      <c r="A34" s="31" t="s">
        <v>25</v>
      </c>
      <c r="B34" s="112">
        <f>B26+B29+B33</f>
        <v>1936</v>
      </c>
      <c r="C34" s="112">
        <f>C26+C29+C33</f>
        <v>2747</v>
      </c>
    </row>
    <row r="35" spans="1:4" s="14" customFormat="1" ht="16.5" thickBot="1">
      <c r="A35" s="113" t="s">
        <v>26</v>
      </c>
      <c r="B35" s="114">
        <f>B17+B34</f>
        <v>8028</v>
      </c>
      <c r="C35" s="114">
        <f>C17+C34</f>
        <v>7750</v>
      </c>
      <c r="D35" s="23"/>
    </row>
    <row r="36" spans="1:3" s="14" customFormat="1" ht="16.5" thickTop="1">
      <c r="A36" s="34"/>
      <c r="B36" s="35"/>
      <c r="C36" s="35"/>
    </row>
    <row r="37" spans="1:3" s="14" customFormat="1" ht="9.75" customHeight="1">
      <c r="A37" s="36"/>
      <c r="B37" s="36"/>
      <c r="C37" s="36"/>
    </row>
    <row r="38" spans="1:3" s="14" customFormat="1" ht="15.75">
      <c r="A38" s="37" t="s">
        <v>27</v>
      </c>
      <c r="B38" s="38"/>
      <c r="C38" s="38"/>
    </row>
    <row r="39" spans="1:3" s="14" customFormat="1" ht="15">
      <c r="A39" s="29" t="s">
        <v>28</v>
      </c>
      <c r="B39" s="13">
        <v>1439</v>
      </c>
      <c r="C39" s="13">
        <v>1439</v>
      </c>
    </row>
    <row r="40" spans="1:3" s="14" customFormat="1" ht="15">
      <c r="A40" s="29" t="s">
        <v>29</v>
      </c>
      <c r="B40" s="15">
        <v>-13</v>
      </c>
      <c r="C40" s="15">
        <v>-12</v>
      </c>
    </row>
    <row r="41" spans="1:3" s="14" customFormat="1" ht="15">
      <c r="A41" s="25" t="s">
        <v>127</v>
      </c>
      <c r="B41" s="39">
        <v>3379</v>
      </c>
      <c r="C41" s="39">
        <v>3388</v>
      </c>
    </row>
    <row r="42" spans="1:3" s="14" customFormat="1" ht="15">
      <c r="A42" s="25" t="s">
        <v>30</v>
      </c>
      <c r="B42" s="39">
        <v>341</v>
      </c>
      <c r="C42" s="39">
        <v>337</v>
      </c>
    </row>
    <row r="43" spans="1:3" s="14" customFormat="1" ht="15">
      <c r="A43" s="25" t="s">
        <v>128</v>
      </c>
      <c r="B43" s="39">
        <v>1367</v>
      </c>
      <c r="C43" s="39">
        <v>955</v>
      </c>
    </row>
    <row r="44" spans="1:3" s="14" customFormat="1" ht="15">
      <c r="A44" s="29" t="s">
        <v>31</v>
      </c>
      <c r="B44" s="184">
        <v>840</v>
      </c>
      <c r="C44" s="39">
        <v>869</v>
      </c>
    </row>
    <row r="45" spans="1:3" s="14" customFormat="1" ht="15">
      <c r="A45" s="29" t="s">
        <v>32</v>
      </c>
      <c r="B45" s="183">
        <v>-38</v>
      </c>
      <c r="C45" s="15">
        <v>-21</v>
      </c>
    </row>
    <row r="46" spans="1:3" s="14" customFormat="1" ht="15">
      <c r="A46" s="29" t="s">
        <v>33</v>
      </c>
      <c r="B46" s="15">
        <v>165</v>
      </c>
      <c r="C46" s="15">
        <v>-22</v>
      </c>
    </row>
    <row r="47" spans="1:3" s="14" customFormat="1" ht="16.5" thickBot="1">
      <c r="A47" s="40" t="s">
        <v>34</v>
      </c>
      <c r="B47" s="187">
        <f>SUM(B38:B46)</f>
        <v>7480</v>
      </c>
      <c r="C47" s="41">
        <f>SUM(C38:C46)</f>
        <v>6933</v>
      </c>
    </row>
    <row r="48" spans="1:3" s="14" customFormat="1" ht="15.75" thickTop="1">
      <c r="A48" s="42"/>
      <c r="B48" s="22"/>
      <c r="C48" s="193"/>
    </row>
    <row r="49" spans="1:3" s="14" customFormat="1" ht="15.75">
      <c r="A49" s="33" t="s">
        <v>140</v>
      </c>
      <c r="B49" s="20">
        <v>12</v>
      </c>
      <c r="C49" s="194">
        <v>21</v>
      </c>
    </row>
    <row r="50" spans="1:3" s="14" customFormat="1" ht="15">
      <c r="A50" s="42"/>
      <c r="B50" s="22"/>
      <c r="C50" s="195"/>
    </row>
    <row r="51" spans="1:4" s="14" customFormat="1" ht="15.75">
      <c r="A51" s="43" t="s">
        <v>35</v>
      </c>
      <c r="B51" s="44"/>
      <c r="C51" s="44"/>
      <c r="D51" s="23"/>
    </row>
    <row r="52" spans="1:3" s="14" customFormat="1" ht="15.75">
      <c r="A52" s="115" t="s">
        <v>36</v>
      </c>
      <c r="B52" s="10"/>
      <c r="C52" s="131"/>
    </row>
    <row r="53" spans="1:3" s="14" customFormat="1" ht="15.75">
      <c r="A53" s="116" t="s">
        <v>156</v>
      </c>
      <c r="B53" s="117">
        <v>8</v>
      </c>
      <c r="C53" s="117">
        <v>0</v>
      </c>
    </row>
    <row r="54" spans="1:3" s="14" customFormat="1" ht="15.75">
      <c r="A54" s="116" t="s">
        <v>157</v>
      </c>
      <c r="B54" s="117">
        <v>22</v>
      </c>
      <c r="C54" s="117">
        <v>44</v>
      </c>
    </row>
    <row r="55" spans="1:3" s="14" customFormat="1" ht="15.75">
      <c r="A55" s="190"/>
      <c r="B55" s="191"/>
      <c r="C55" s="192"/>
    </row>
    <row r="56" spans="1:3" s="14" customFormat="1" ht="15.75">
      <c r="A56" s="207" t="s">
        <v>37</v>
      </c>
      <c r="B56" s="208"/>
      <c r="C56" s="209"/>
    </row>
    <row r="57" spans="1:3" s="14" customFormat="1" ht="15">
      <c r="A57" s="118" t="s">
        <v>38</v>
      </c>
      <c r="B57" s="134" t="s">
        <v>141</v>
      </c>
      <c r="C57" s="134" t="s">
        <v>141</v>
      </c>
    </row>
    <row r="58" spans="1:3" s="14" customFormat="1" ht="15">
      <c r="A58" s="118" t="s">
        <v>39</v>
      </c>
      <c r="B58" s="118">
        <v>20</v>
      </c>
      <c r="C58" s="118">
        <v>18</v>
      </c>
    </row>
    <row r="59" spans="1:3" s="14" customFormat="1" ht="15">
      <c r="A59" s="118" t="s">
        <v>40</v>
      </c>
      <c r="B59" s="118">
        <v>37</v>
      </c>
      <c r="C59" s="118">
        <v>35</v>
      </c>
    </row>
    <row r="60" spans="1:3" s="14" customFormat="1" ht="15">
      <c r="A60" s="118" t="s">
        <v>41</v>
      </c>
      <c r="B60" s="119">
        <v>101</v>
      </c>
      <c r="C60" s="119">
        <v>123</v>
      </c>
    </row>
    <row r="61" spans="1:3" s="14" customFormat="1" ht="16.5" customHeight="1">
      <c r="A61" s="120" t="s">
        <v>42</v>
      </c>
      <c r="B61" s="119">
        <v>21</v>
      </c>
      <c r="C61" s="119">
        <v>57</v>
      </c>
    </row>
    <row r="62" spans="1:3" s="14" customFormat="1" ht="15">
      <c r="A62" s="70" t="s">
        <v>43</v>
      </c>
      <c r="B62" s="68">
        <v>132</v>
      </c>
      <c r="C62" s="68">
        <v>148</v>
      </c>
    </row>
    <row r="63" spans="1:3" s="14" customFormat="1" ht="15">
      <c r="A63" s="47" t="s">
        <v>44</v>
      </c>
      <c r="B63" s="48">
        <v>33</v>
      </c>
      <c r="C63" s="48">
        <v>39</v>
      </c>
    </row>
    <row r="64" spans="1:3" s="14" customFormat="1" ht="15">
      <c r="A64" s="49" t="s">
        <v>45</v>
      </c>
      <c r="B64" s="28">
        <v>72</v>
      </c>
      <c r="C64" s="28">
        <v>69</v>
      </c>
    </row>
    <row r="65" spans="1:3" s="14" customFormat="1" ht="15">
      <c r="A65" s="47" t="s">
        <v>10</v>
      </c>
      <c r="B65" s="48">
        <v>37</v>
      </c>
      <c r="C65" s="48">
        <v>46</v>
      </c>
    </row>
    <row r="66" spans="1:3" s="14" customFormat="1" ht="15">
      <c r="A66" s="27" t="s">
        <v>46</v>
      </c>
      <c r="B66" s="186">
        <v>53</v>
      </c>
      <c r="C66" s="28">
        <v>217</v>
      </c>
    </row>
    <row r="67" spans="1:3" s="52" customFormat="1" ht="15.75">
      <c r="A67" s="45" t="s">
        <v>47</v>
      </c>
      <c r="B67" s="50">
        <f>SUM(B58:B66)</f>
        <v>506</v>
      </c>
      <c r="C67" s="50">
        <f>SUM(C58:C66)</f>
        <v>752</v>
      </c>
    </row>
    <row r="68" spans="1:3" s="14" customFormat="1" ht="15.75">
      <c r="A68" s="53" t="s">
        <v>48</v>
      </c>
      <c r="B68" s="187">
        <f>B54+B67</f>
        <v>528</v>
      </c>
      <c r="C68" s="54">
        <f>C54+C67</f>
        <v>796</v>
      </c>
    </row>
    <row r="69" spans="1:3" s="14" customFormat="1" ht="15.75">
      <c r="A69" s="55"/>
      <c r="B69" s="56"/>
      <c r="C69" s="56"/>
    </row>
    <row r="70" spans="1:4" s="14" customFormat="1" ht="15.75">
      <c r="A70" s="40" t="s">
        <v>49</v>
      </c>
      <c r="B70" s="57">
        <f>B47+B54+B67+B49+B53</f>
        <v>8028</v>
      </c>
      <c r="C70" s="57">
        <f>C47+C54+C67+C49</f>
        <v>7750</v>
      </c>
      <c r="D70" s="23"/>
    </row>
    <row r="71" spans="1:3" s="60" customFormat="1" ht="14.25">
      <c r="A71" s="58"/>
      <c r="B71" s="59"/>
      <c r="C71" s="59"/>
    </row>
    <row r="72" spans="1:3" s="36" customFormat="1" ht="15" customHeight="1">
      <c r="A72" s="61" t="s">
        <v>148</v>
      </c>
      <c r="B72" s="199" t="s">
        <v>50</v>
      </c>
      <c r="C72" s="199"/>
    </row>
  </sheetData>
  <sheetProtection selectLockedCells="1" selectUnlockedCells="1"/>
  <mergeCells count="8">
    <mergeCell ref="A1:C1"/>
    <mergeCell ref="A2:C2"/>
    <mergeCell ref="A3:C3"/>
    <mergeCell ref="B72:C72"/>
    <mergeCell ref="A7:C7"/>
    <mergeCell ref="A28:C28"/>
    <mergeCell ref="A30:C30"/>
    <mergeCell ref="A56:C56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69:C71 B34:C34 B37:C37 B20:C21 B41:C43 B17:C18 B50:C50 B8:C14 B60:C67 B31:C31 B48:C48 B39:C39 B23:C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1:C51 B45:C45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6 B22:C22 B27:C27 B29:C29 B40:C40 B53:C55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showGridLines="0" zoomScale="75" zoomScaleNormal="75" zoomScalePageLayoutView="0" workbookViewId="0" topLeftCell="A1">
      <selection activeCell="B31" sqref="B31"/>
    </sheetView>
  </sheetViews>
  <sheetFormatPr defaultColWidth="9.28125" defaultRowHeight="12.75"/>
  <cols>
    <col min="1" max="1" width="59.00390625" style="62" customWidth="1"/>
    <col min="2" max="2" width="26.57421875" style="63" customWidth="1"/>
    <col min="3" max="3" width="24.7109375" style="64" customWidth="1"/>
    <col min="4" max="16384" width="9.28125" style="65" customWidth="1"/>
  </cols>
  <sheetData>
    <row r="1" spans="1:3" s="3" customFormat="1" ht="36.75" customHeight="1">
      <c r="A1" s="196" t="s">
        <v>0</v>
      </c>
      <c r="B1" s="196"/>
      <c r="C1" s="196"/>
    </row>
    <row r="2" spans="1:3" s="67" customFormat="1" ht="15.75">
      <c r="A2" s="4"/>
      <c r="B2" s="66"/>
      <c r="C2" s="66"/>
    </row>
    <row r="3" spans="1:3" s="67" customFormat="1" ht="15.75">
      <c r="A3" s="197" t="s">
        <v>147</v>
      </c>
      <c r="B3" s="197"/>
      <c r="C3" s="197"/>
    </row>
    <row r="4" spans="1:3" ht="17.25" customHeight="1">
      <c r="A4" s="198" t="s">
        <v>152</v>
      </c>
      <c r="B4" s="198"/>
      <c r="C4" s="198"/>
    </row>
    <row r="5" spans="1:3" ht="17.25" customHeight="1">
      <c r="A5" s="5"/>
      <c r="B5" s="5"/>
      <c r="C5" s="5"/>
    </row>
    <row r="6" spans="2:3" ht="17.25" customHeight="1">
      <c r="B6" s="7" t="s">
        <v>1</v>
      </c>
      <c r="C6" s="7" t="s">
        <v>1</v>
      </c>
    </row>
    <row r="7" spans="1:3" ht="15.75">
      <c r="A7" s="8"/>
      <c r="B7" s="188">
        <v>41274</v>
      </c>
      <c r="C7" s="188">
        <v>40908</v>
      </c>
    </row>
    <row r="8" spans="1:3" ht="15">
      <c r="A8" s="12" t="s">
        <v>51</v>
      </c>
      <c r="B8" s="68">
        <v>3525</v>
      </c>
      <c r="C8" s="68">
        <v>3785</v>
      </c>
    </row>
    <row r="9" spans="1:3" ht="15">
      <c r="A9" s="12" t="s">
        <v>129</v>
      </c>
      <c r="B9" s="68">
        <v>172</v>
      </c>
      <c r="C9" s="68">
        <v>12</v>
      </c>
    </row>
    <row r="10" spans="1:3" ht="15.75">
      <c r="A10" s="16" t="s">
        <v>130</v>
      </c>
      <c r="B10" s="32">
        <f>SUM(B8:B9)</f>
        <v>3697</v>
      </c>
      <c r="C10" s="32">
        <f>SUM(C8:C9)</f>
        <v>3797</v>
      </c>
    </row>
    <row r="11" spans="1:3" ht="15">
      <c r="A11" s="210"/>
      <c r="B11" s="211"/>
      <c r="C11" s="212"/>
    </row>
    <row r="12" spans="1:3" ht="15">
      <c r="A12" s="26" t="s">
        <v>52</v>
      </c>
      <c r="B12" s="71">
        <v>-45</v>
      </c>
      <c r="C12" s="71">
        <v>-54</v>
      </c>
    </row>
    <row r="13" spans="1:3" ht="15">
      <c r="A13" s="26" t="s">
        <v>53</v>
      </c>
      <c r="B13" s="72">
        <v>-1582</v>
      </c>
      <c r="C13" s="72">
        <v>-1748</v>
      </c>
    </row>
    <row r="14" spans="1:3" ht="15">
      <c r="A14" s="26" t="s">
        <v>54</v>
      </c>
      <c r="B14" s="72">
        <v>-196</v>
      </c>
      <c r="C14" s="72">
        <v>-194</v>
      </c>
    </row>
    <row r="15" spans="1:3" ht="15">
      <c r="A15" s="26" t="s">
        <v>55</v>
      </c>
      <c r="B15" s="72">
        <v>-1426</v>
      </c>
      <c r="C15" s="72">
        <v>-1468</v>
      </c>
    </row>
    <row r="16" spans="1:3" ht="15">
      <c r="A16" s="26" t="s">
        <v>56</v>
      </c>
      <c r="B16" s="72">
        <v>-248</v>
      </c>
      <c r="C16" s="72">
        <v>-280</v>
      </c>
    </row>
    <row r="17" spans="1:3" ht="15">
      <c r="A17" s="49" t="s">
        <v>57</v>
      </c>
      <c r="B17" s="121">
        <v>-100</v>
      </c>
      <c r="C17" s="121">
        <v>-126</v>
      </c>
    </row>
    <row r="18" spans="1:3" ht="15.75">
      <c r="A18" s="116" t="s">
        <v>131</v>
      </c>
      <c r="B18" s="122">
        <f>SUM(B12:B17)</f>
        <v>-3597</v>
      </c>
      <c r="C18" s="122">
        <f>SUM(C12:C17)</f>
        <v>-3870</v>
      </c>
    </row>
    <row r="19" spans="1:3" ht="15.75">
      <c r="A19" s="34"/>
      <c r="B19" s="74"/>
      <c r="C19" s="125"/>
    </row>
    <row r="20" spans="1:3" ht="15.75">
      <c r="A20" s="26" t="s">
        <v>132</v>
      </c>
      <c r="B20" s="123">
        <v>123</v>
      </c>
      <c r="C20" s="126">
        <v>69</v>
      </c>
    </row>
    <row r="21" spans="1:3" ht="15.75">
      <c r="A21" s="26" t="s">
        <v>133</v>
      </c>
      <c r="B21" s="123">
        <v>-17</v>
      </c>
      <c r="C21" s="126">
        <v>-29</v>
      </c>
    </row>
    <row r="22" spans="1:3" ht="15.75">
      <c r="A22" s="34"/>
      <c r="B22" s="74"/>
      <c r="C22" s="127"/>
    </row>
    <row r="23" spans="1:3" ht="15.75">
      <c r="A23" s="116" t="s">
        <v>58</v>
      </c>
      <c r="B23" s="124">
        <f>B10+B18+B20+B21</f>
        <v>206</v>
      </c>
      <c r="C23" s="124">
        <f>C10+C18+C20+C21</f>
        <v>-33</v>
      </c>
    </row>
    <row r="24" spans="1:3" ht="15">
      <c r="A24" s="70" t="s">
        <v>59</v>
      </c>
      <c r="B24" s="69">
        <v>-45</v>
      </c>
      <c r="C24" s="128">
        <v>-22</v>
      </c>
    </row>
    <row r="25" spans="1:3" ht="15">
      <c r="A25" s="26" t="s">
        <v>60</v>
      </c>
      <c r="B25" s="75">
        <v>-8</v>
      </c>
      <c r="C25" s="129">
        <v>1</v>
      </c>
    </row>
    <row r="26" spans="1:3" ht="15">
      <c r="A26" s="73"/>
      <c r="B26" s="76"/>
      <c r="C26" s="130"/>
    </row>
    <row r="27" spans="1:3" ht="15.75">
      <c r="A27" s="33" t="s">
        <v>143</v>
      </c>
      <c r="B27" s="123">
        <f>SUM(B23:B26)</f>
        <v>153</v>
      </c>
      <c r="C27" s="123">
        <f>SUM(C23:C26)</f>
        <v>-54</v>
      </c>
    </row>
    <row r="28" spans="1:3" ht="15.75">
      <c r="A28" s="33" t="s">
        <v>146</v>
      </c>
      <c r="B28" s="123">
        <v>165</v>
      </c>
      <c r="C28" s="123">
        <v>-22</v>
      </c>
    </row>
    <row r="29" spans="1:3" ht="15.75">
      <c r="A29" s="33" t="s">
        <v>142</v>
      </c>
      <c r="B29" s="123">
        <v>-12</v>
      </c>
      <c r="C29" s="123">
        <v>-32</v>
      </c>
    </row>
    <row r="30" spans="1:3" s="80" customFormat="1" ht="15">
      <c r="A30" s="73"/>
      <c r="B30" s="76"/>
      <c r="C30" s="130"/>
    </row>
    <row r="31" spans="1:3" s="80" customFormat="1" ht="15">
      <c r="A31" s="26" t="s">
        <v>154</v>
      </c>
      <c r="B31" s="189">
        <v>3</v>
      </c>
      <c r="C31" s="189">
        <v>-4</v>
      </c>
    </row>
    <row r="32" spans="1:3" s="80" customFormat="1" ht="15.75">
      <c r="A32" s="33" t="s">
        <v>155</v>
      </c>
      <c r="B32" s="124">
        <f>SUM(B28:B31)</f>
        <v>156</v>
      </c>
      <c r="C32" s="124">
        <f>SUM(C28:C31)</f>
        <v>-58</v>
      </c>
    </row>
    <row r="33" spans="1:3" s="80" customFormat="1" ht="15.75">
      <c r="A33" s="33" t="s">
        <v>146</v>
      </c>
      <c r="B33" s="123">
        <v>167</v>
      </c>
      <c r="C33" s="123">
        <v>-26</v>
      </c>
    </row>
    <row r="34" spans="1:3" s="80" customFormat="1" ht="15.75">
      <c r="A34" s="33" t="s">
        <v>142</v>
      </c>
      <c r="B34" s="123">
        <v>-11</v>
      </c>
      <c r="C34" s="123">
        <v>-32</v>
      </c>
    </row>
    <row r="35" spans="1:3" s="80" customFormat="1" ht="15">
      <c r="A35" s="77"/>
      <c r="B35" s="78"/>
      <c r="C35" s="79"/>
    </row>
    <row r="36" spans="1:3" s="36" customFormat="1" ht="15" customHeight="1">
      <c r="A36" s="61" t="s">
        <v>148</v>
      </c>
      <c r="B36" s="199" t="s">
        <v>50</v>
      </c>
      <c r="C36" s="199"/>
    </row>
  </sheetData>
  <sheetProtection selectLockedCells="1" selectUnlockedCells="1"/>
  <mergeCells count="5">
    <mergeCell ref="A1:C1"/>
    <mergeCell ref="A3:C3"/>
    <mergeCell ref="A4:C4"/>
    <mergeCell ref="B36:C36"/>
    <mergeCell ref="A11:C11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zoomScalePageLayoutView="0" workbookViewId="0" topLeftCell="A1">
      <selection activeCell="A41" sqref="A41"/>
    </sheetView>
  </sheetViews>
  <sheetFormatPr defaultColWidth="9.28125" defaultRowHeight="25.5" customHeight="1"/>
  <cols>
    <col min="1" max="1" width="78.28125" style="81" customWidth="1"/>
    <col min="2" max="3" width="21.00390625" style="82" customWidth="1"/>
    <col min="4" max="16384" width="9.28125" style="81" customWidth="1"/>
  </cols>
  <sheetData>
    <row r="1" spans="1:3" ht="33" customHeight="1">
      <c r="A1" s="196" t="s">
        <v>0</v>
      </c>
      <c r="B1" s="196"/>
      <c r="C1" s="196"/>
    </row>
    <row r="2" spans="1:3" ht="19.5" customHeight="1">
      <c r="A2" s="83"/>
      <c r="B2" s="83"/>
      <c r="C2" s="83"/>
    </row>
    <row r="3" spans="1:3" ht="15" customHeight="1">
      <c r="A3" s="213" t="s">
        <v>61</v>
      </c>
      <c r="B3" s="213"/>
      <c r="C3" s="213"/>
    </row>
    <row r="4" spans="1:3" ht="15" customHeight="1">
      <c r="A4" s="198" t="s">
        <v>152</v>
      </c>
      <c r="B4" s="198"/>
      <c r="C4" s="198"/>
    </row>
    <row r="5" spans="1:3" ht="13.5" customHeight="1">
      <c r="A5" s="84"/>
      <c r="B5" s="85"/>
      <c r="C5" s="85"/>
    </row>
    <row r="6" spans="1:3" ht="13.5" customHeight="1">
      <c r="A6" s="84"/>
      <c r="B6" s="81" t="s">
        <v>1</v>
      </c>
      <c r="C6" s="81" t="s">
        <v>1</v>
      </c>
    </row>
    <row r="7" spans="1:3" s="86" customFormat="1" ht="15" customHeight="1">
      <c r="A7" s="33" t="s">
        <v>62</v>
      </c>
      <c r="B7" s="109">
        <v>41274</v>
      </c>
      <c r="C7" s="109">
        <v>40908</v>
      </c>
    </row>
    <row r="8" spans="1:8" ht="18" customHeight="1">
      <c r="A8" s="26" t="s">
        <v>63</v>
      </c>
      <c r="B8" s="15">
        <v>3420</v>
      </c>
      <c r="C8" s="15">
        <v>3845</v>
      </c>
      <c r="G8" s="87"/>
      <c r="H8" s="87"/>
    </row>
    <row r="9" spans="1:8" ht="18" customHeight="1">
      <c r="A9" s="26" t="s">
        <v>64</v>
      </c>
      <c r="B9" s="15">
        <v>-1394</v>
      </c>
      <c r="C9" s="15">
        <v>-1658</v>
      </c>
      <c r="G9" s="87"/>
      <c r="H9" s="87"/>
    </row>
    <row r="10" spans="1:8" ht="18.75" customHeight="1">
      <c r="A10" s="26" t="s">
        <v>65</v>
      </c>
      <c r="B10" s="15">
        <v>-1546</v>
      </c>
      <c r="C10" s="15">
        <v>-1616</v>
      </c>
      <c r="G10" s="87"/>
      <c r="H10" s="87"/>
    </row>
    <row r="11" spans="1:8" ht="18.75" customHeight="1">
      <c r="A11" s="26" t="s">
        <v>144</v>
      </c>
      <c r="B11" s="15">
        <v>-560</v>
      </c>
      <c r="C11" s="15">
        <v>-465</v>
      </c>
      <c r="G11" s="87"/>
      <c r="H11" s="87"/>
    </row>
    <row r="12" spans="1:8" ht="18.75" customHeight="1">
      <c r="A12" s="26" t="s">
        <v>66</v>
      </c>
      <c r="B12" s="15">
        <v>-5</v>
      </c>
      <c r="C12" s="15">
        <v>-38</v>
      </c>
      <c r="G12" s="87"/>
      <c r="H12" s="87"/>
    </row>
    <row r="13" spans="1:8" ht="18" customHeight="1">
      <c r="A13" s="26" t="s">
        <v>123</v>
      </c>
      <c r="B13" s="15"/>
      <c r="C13" s="15"/>
      <c r="G13" s="87"/>
      <c r="H13" s="87"/>
    </row>
    <row r="14" spans="1:8" ht="18" customHeight="1">
      <c r="A14" s="49" t="s">
        <v>67</v>
      </c>
      <c r="B14" s="18">
        <v>43</v>
      </c>
      <c r="C14" s="18">
        <v>32</v>
      </c>
      <c r="G14" s="87"/>
      <c r="H14" s="87"/>
    </row>
    <row r="15" spans="1:3" ht="18" customHeight="1">
      <c r="A15" s="26" t="s">
        <v>68</v>
      </c>
      <c r="B15" s="15">
        <v>-49</v>
      </c>
      <c r="C15" s="15">
        <v>-13</v>
      </c>
    </row>
    <row r="16" spans="1:3" ht="18" customHeight="1">
      <c r="A16" s="33" t="s">
        <v>69</v>
      </c>
      <c r="B16" s="88">
        <f>SUM(B8:B15)</f>
        <v>-91</v>
      </c>
      <c r="C16" s="88">
        <f>SUM(C8:C15)</f>
        <v>87</v>
      </c>
    </row>
    <row r="17" spans="1:3" ht="18" customHeight="1">
      <c r="A17" s="89"/>
      <c r="B17" s="90"/>
      <c r="C17" s="90"/>
    </row>
    <row r="18" spans="1:3" ht="15" customHeight="1">
      <c r="A18" s="91" t="s">
        <v>70</v>
      </c>
      <c r="B18" s="92"/>
      <c r="C18" s="92"/>
    </row>
    <row r="19" spans="1:3" ht="18" customHeight="1">
      <c r="A19" s="26" t="s">
        <v>71</v>
      </c>
      <c r="B19" s="15">
        <v>-740</v>
      </c>
      <c r="C19" s="15">
        <v>-964</v>
      </c>
    </row>
    <row r="20" spans="1:3" ht="18" customHeight="1">
      <c r="A20" s="26" t="s">
        <v>72</v>
      </c>
      <c r="B20" s="15">
        <v>236</v>
      </c>
      <c r="C20" s="15"/>
    </row>
    <row r="21" spans="1:3" ht="18" customHeight="1">
      <c r="A21" s="26" t="s">
        <v>73</v>
      </c>
      <c r="B21" s="15"/>
      <c r="C21" s="15"/>
    </row>
    <row r="22" spans="1:4" ht="18" customHeight="1">
      <c r="A22" s="26" t="s">
        <v>74</v>
      </c>
      <c r="B22" s="169"/>
      <c r="C22" s="169">
        <v>-932</v>
      </c>
      <c r="D22" s="168"/>
    </row>
    <row r="23" spans="1:3" ht="18" customHeight="1">
      <c r="A23" s="26" t="s">
        <v>17</v>
      </c>
      <c r="B23" s="15"/>
      <c r="C23" s="15"/>
    </row>
    <row r="24" spans="1:3" ht="18" customHeight="1">
      <c r="A24" s="33" t="s">
        <v>75</v>
      </c>
      <c r="B24" s="88">
        <f>SUM(B19:B23)</f>
        <v>-504</v>
      </c>
      <c r="C24" s="88">
        <f>SUM(C19:C23)</f>
        <v>-1896</v>
      </c>
    </row>
    <row r="25" spans="1:3" ht="18" customHeight="1">
      <c r="A25" s="89"/>
      <c r="B25" s="90"/>
      <c r="C25" s="90"/>
    </row>
    <row r="26" spans="1:3" ht="18" customHeight="1">
      <c r="A26" s="91" t="s">
        <v>76</v>
      </c>
      <c r="B26" s="93"/>
      <c r="C26" s="93"/>
    </row>
    <row r="27" spans="1:3" ht="18" customHeight="1">
      <c r="A27" s="94" t="s">
        <v>77</v>
      </c>
      <c r="B27" s="15"/>
      <c r="C27" s="15">
        <v>2967</v>
      </c>
    </row>
    <row r="28" spans="1:3" ht="18" customHeight="1">
      <c r="A28" s="26" t="s">
        <v>78</v>
      </c>
      <c r="B28" s="15">
        <v>-9</v>
      </c>
      <c r="C28" s="15">
        <v>-195</v>
      </c>
    </row>
    <row r="29" spans="1:3" ht="18" customHeight="1">
      <c r="A29" s="26" t="s">
        <v>79</v>
      </c>
      <c r="B29" s="15"/>
      <c r="C29" s="15">
        <v>758</v>
      </c>
    </row>
    <row r="30" spans="1:3" ht="18" customHeight="1">
      <c r="A30" s="26" t="s">
        <v>80</v>
      </c>
      <c r="B30" s="15"/>
      <c r="C30" s="15">
        <v>-913</v>
      </c>
    </row>
    <row r="31" spans="1:3" ht="18" customHeight="1">
      <c r="A31" s="26" t="s">
        <v>81</v>
      </c>
      <c r="B31" s="15">
        <v>-28</v>
      </c>
      <c r="C31" s="15">
        <v>-41</v>
      </c>
    </row>
    <row r="32" spans="1:3" ht="18" customHeight="1">
      <c r="A32" s="26" t="s">
        <v>82</v>
      </c>
      <c r="B32" s="18"/>
      <c r="C32" s="18">
        <v>-11</v>
      </c>
    </row>
    <row r="33" spans="1:3" ht="18" customHeight="1">
      <c r="A33" s="95" t="s">
        <v>83</v>
      </c>
      <c r="B33" s="18"/>
      <c r="C33" s="18"/>
    </row>
    <row r="34" spans="1:3" ht="18" customHeight="1">
      <c r="A34" s="33" t="s">
        <v>84</v>
      </c>
      <c r="B34" s="88">
        <f>SUM(B27:B33)</f>
        <v>-37</v>
      </c>
      <c r="C34" s="88">
        <f>SUM(C27:C33)</f>
        <v>2565</v>
      </c>
    </row>
    <row r="35" spans="1:3" ht="18" customHeight="1">
      <c r="A35" s="89"/>
      <c r="B35" s="90"/>
      <c r="C35" s="90"/>
    </row>
    <row r="36" spans="1:3" ht="18" customHeight="1">
      <c r="A36" s="70" t="s">
        <v>85</v>
      </c>
      <c r="B36" s="93">
        <f>B16+B24+B34</f>
        <v>-632</v>
      </c>
      <c r="C36" s="93">
        <f>C16+C24+C34</f>
        <v>756</v>
      </c>
    </row>
    <row r="37" spans="1:3" ht="18" customHeight="1">
      <c r="A37" s="26" t="s">
        <v>86</v>
      </c>
      <c r="B37" s="96">
        <v>1304</v>
      </c>
      <c r="C37" s="96">
        <v>548</v>
      </c>
    </row>
    <row r="38" spans="1:3" ht="15" customHeight="1">
      <c r="A38" s="97"/>
      <c r="B38" s="93"/>
      <c r="C38" s="93"/>
    </row>
    <row r="39" spans="1:3" ht="18" customHeight="1">
      <c r="A39" s="92" t="s">
        <v>87</v>
      </c>
      <c r="B39" s="98">
        <f>B37+B36</f>
        <v>672</v>
      </c>
      <c r="C39" s="98">
        <f>C37+C36</f>
        <v>1304</v>
      </c>
    </row>
    <row r="40" spans="1:3" ht="18" customHeight="1">
      <c r="A40" s="87"/>
      <c r="B40" s="99"/>
      <c r="C40" s="99"/>
    </row>
    <row r="41" spans="1:3" s="36" customFormat="1" ht="15" customHeight="1">
      <c r="A41" s="61" t="s">
        <v>148</v>
      </c>
      <c r="B41" s="199" t="s">
        <v>50</v>
      </c>
      <c r="C41" s="199"/>
    </row>
    <row r="42" spans="1:2" s="36" customFormat="1" ht="15" customHeight="1">
      <c r="A42" s="61"/>
      <c r="B42" s="61"/>
    </row>
    <row r="43" spans="1:3" s="36" customFormat="1" ht="15" customHeight="1">
      <c r="A43" s="61"/>
      <c r="B43" s="199"/>
      <c r="C43" s="199"/>
    </row>
    <row r="44" spans="1:2" s="36" customFormat="1" ht="15" customHeight="1">
      <c r="A44" s="61"/>
      <c r="B44" s="61"/>
    </row>
    <row r="45" spans="1:3" ht="13.5" customHeight="1">
      <c r="A45" s="87"/>
      <c r="B45" s="99"/>
      <c r="C45" s="99"/>
    </row>
  </sheetData>
  <sheetProtection selectLockedCells="1" selectUnlockedCells="1"/>
  <mergeCells count="5">
    <mergeCell ref="B43:C43"/>
    <mergeCell ref="A1:C1"/>
    <mergeCell ref="A3:C3"/>
    <mergeCell ref="A4:C4"/>
    <mergeCell ref="B41:C4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0:C40 B37:C37 B8:C22 B24:C35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B1">
      <selection activeCell="J14" sqref="J14"/>
    </sheetView>
  </sheetViews>
  <sheetFormatPr defaultColWidth="9.28125" defaultRowHeight="15" customHeight="1"/>
  <cols>
    <col min="1" max="1" width="36.140625" style="165" customWidth="1"/>
    <col min="2" max="2" width="11.00390625" style="135" customWidth="1"/>
    <col min="3" max="3" width="10.7109375" style="135" customWidth="1"/>
    <col min="4" max="4" width="11.57421875" style="135" customWidth="1"/>
    <col min="5" max="5" width="11.00390625" style="135" customWidth="1"/>
    <col min="6" max="6" width="10.7109375" style="135" customWidth="1"/>
    <col min="7" max="7" width="10.140625" style="166" customWidth="1"/>
    <col min="8" max="8" width="9.421875" style="135" customWidth="1"/>
    <col min="9" max="9" width="9.28125" style="135" customWidth="1"/>
    <col min="10" max="10" width="10.7109375" style="135" customWidth="1"/>
    <col min="11" max="11" width="9.28125" style="135" customWidth="1"/>
    <col min="12" max="12" width="10.140625" style="135" customWidth="1"/>
    <col min="13" max="16384" width="9.28125" style="135" customWidth="1"/>
  </cols>
  <sheetData>
    <row r="1" spans="1:10" ht="36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8" ht="15" customHeight="1">
      <c r="A2" s="136"/>
      <c r="B2" s="136"/>
      <c r="C2" s="136"/>
      <c r="D2" s="136"/>
      <c r="E2" s="136"/>
      <c r="F2" s="136"/>
      <c r="G2" s="136"/>
      <c r="H2" s="137"/>
    </row>
    <row r="3" spans="1:10" s="138" customFormat="1" ht="15" customHeight="1">
      <c r="A3" s="216" t="s">
        <v>88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s="138" customFormat="1" ht="15" customHeight="1">
      <c r="A4" s="215" t="s">
        <v>152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8" s="138" customFormat="1" ht="15" customHeight="1">
      <c r="A5" s="139"/>
      <c r="B5" s="140"/>
      <c r="C5" s="140"/>
      <c r="D5" s="140"/>
      <c r="E5" s="140"/>
      <c r="F5" s="140"/>
      <c r="G5" s="141"/>
      <c r="H5" s="142"/>
    </row>
    <row r="6" spans="1:10" s="138" customFormat="1" ht="15" customHeight="1">
      <c r="A6" s="139"/>
      <c r="B6" s="143"/>
      <c r="C6" s="143"/>
      <c r="D6" s="143"/>
      <c r="E6" s="143"/>
      <c r="F6" s="143"/>
      <c r="G6" s="144"/>
      <c r="J6" s="145" t="s">
        <v>1</v>
      </c>
    </row>
    <row r="7" spans="1:12" s="151" customFormat="1" ht="30" customHeight="1">
      <c r="A7" s="146"/>
      <c r="B7" s="147" t="s">
        <v>89</v>
      </c>
      <c r="C7" s="147" t="s">
        <v>29</v>
      </c>
      <c r="D7" s="148" t="s">
        <v>127</v>
      </c>
      <c r="E7" s="149" t="s">
        <v>151</v>
      </c>
      <c r="F7" s="149" t="s">
        <v>150</v>
      </c>
      <c r="G7" s="147" t="s">
        <v>90</v>
      </c>
      <c r="H7" s="147" t="s">
        <v>91</v>
      </c>
      <c r="I7" s="147" t="s">
        <v>32</v>
      </c>
      <c r="J7" s="147" t="s">
        <v>34</v>
      </c>
      <c r="K7" s="147" t="s">
        <v>140</v>
      </c>
      <c r="L7" s="150" t="s">
        <v>145</v>
      </c>
    </row>
    <row r="8" spans="1:12" ht="15" customHeight="1">
      <c r="A8" s="156" t="s">
        <v>149</v>
      </c>
      <c r="B8" s="171">
        <v>1439</v>
      </c>
      <c r="C8" s="172">
        <v>-12</v>
      </c>
      <c r="D8" s="171">
        <v>3388</v>
      </c>
      <c r="E8" s="171">
        <v>337</v>
      </c>
      <c r="F8" s="171">
        <v>120</v>
      </c>
      <c r="G8" s="171">
        <v>835</v>
      </c>
      <c r="H8" s="171">
        <v>864</v>
      </c>
      <c r="I8" s="172">
        <v>-38</v>
      </c>
      <c r="J8" s="171">
        <f aca="true" t="shared" si="0" ref="J8:J13">SUM(B8:I8)</f>
        <v>6933</v>
      </c>
      <c r="K8" s="171">
        <v>21</v>
      </c>
      <c r="L8" s="171">
        <v>6954</v>
      </c>
    </row>
    <row r="9" spans="1:12" ht="15" customHeight="1">
      <c r="A9" s="152" t="s">
        <v>92</v>
      </c>
      <c r="B9" s="171"/>
      <c r="C9" s="171"/>
      <c r="D9" s="171"/>
      <c r="E9" s="171"/>
      <c r="F9" s="171"/>
      <c r="G9" s="171"/>
      <c r="H9" s="173"/>
      <c r="I9" s="173"/>
      <c r="J9" s="171">
        <f t="shared" si="0"/>
        <v>0</v>
      </c>
      <c r="K9" s="171"/>
      <c r="L9" s="170">
        <f>SUM(J9:K9)</f>
        <v>0</v>
      </c>
    </row>
    <row r="10" spans="1:12" ht="15" customHeight="1">
      <c r="A10" s="153" t="s">
        <v>33</v>
      </c>
      <c r="B10" s="174"/>
      <c r="C10" s="174"/>
      <c r="D10" s="174"/>
      <c r="E10" s="175"/>
      <c r="F10" s="175"/>
      <c r="G10" s="175"/>
      <c r="H10" s="175">
        <v>165</v>
      </c>
      <c r="I10" s="170"/>
      <c r="J10" s="170">
        <f t="shared" si="0"/>
        <v>165</v>
      </c>
      <c r="K10" s="170">
        <v>-12</v>
      </c>
      <c r="L10" s="170">
        <f>SUM(J10:K10)</f>
        <v>153</v>
      </c>
    </row>
    <row r="11" spans="1:12" ht="15" customHeight="1">
      <c r="A11" s="154" t="s">
        <v>93</v>
      </c>
      <c r="B11" s="174"/>
      <c r="C11" s="174"/>
      <c r="D11" s="176"/>
      <c r="E11" s="175"/>
      <c r="F11" s="175"/>
      <c r="G11" s="175"/>
      <c r="H11" s="175"/>
      <c r="I11" s="175"/>
      <c r="J11" s="171">
        <f t="shared" si="0"/>
        <v>0</v>
      </c>
      <c r="K11" s="175"/>
      <c r="L11" s="170">
        <f>SUM(J11:K11)</f>
        <v>0</v>
      </c>
    </row>
    <row r="12" spans="1:12" ht="15" customHeight="1">
      <c r="A12" s="154" t="s">
        <v>158</v>
      </c>
      <c r="B12" s="174"/>
      <c r="C12" s="174"/>
      <c r="D12" s="176"/>
      <c r="E12" s="175">
        <v>2</v>
      </c>
      <c r="F12" s="175"/>
      <c r="G12" s="175"/>
      <c r="H12" s="175"/>
      <c r="I12" s="175"/>
      <c r="J12" s="171">
        <f t="shared" si="0"/>
        <v>2</v>
      </c>
      <c r="K12" s="175">
        <v>1</v>
      </c>
      <c r="L12" s="170">
        <f>SUM(J12:K12)</f>
        <v>3</v>
      </c>
    </row>
    <row r="13" spans="1:12" ht="17.25" customHeight="1">
      <c r="A13" s="155" t="s">
        <v>94</v>
      </c>
      <c r="B13" s="177"/>
      <c r="C13" s="177">
        <v>-1</v>
      </c>
      <c r="D13" s="177">
        <v>-9</v>
      </c>
      <c r="E13" s="175">
        <v>2</v>
      </c>
      <c r="F13" s="175">
        <v>24</v>
      </c>
      <c r="G13" s="175">
        <v>388</v>
      </c>
      <c r="H13" s="175">
        <v>-24</v>
      </c>
      <c r="I13" s="175"/>
      <c r="J13" s="171">
        <f t="shared" si="0"/>
        <v>380</v>
      </c>
      <c r="K13" s="175">
        <v>2</v>
      </c>
      <c r="L13" s="170">
        <f>SUM(J13:K13)</f>
        <v>382</v>
      </c>
    </row>
    <row r="14" spans="1:12" ht="15" customHeight="1">
      <c r="A14" s="156" t="s">
        <v>153</v>
      </c>
      <c r="B14" s="171">
        <f>SUM(B8:B13)</f>
        <v>1439</v>
      </c>
      <c r="C14" s="171">
        <f>SUM(C8:C13)</f>
        <v>-13</v>
      </c>
      <c r="D14" s="171">
        <f>SUM(D8:D13)</f>
        <v>3379</v>
      </c>
      <c r="E14" s="171">
        <f>SUM(E8:E13)</f>
        <v>341</v>
      </c>
      <c r="F14" s="171">
        <f>SUM(F8:F13)</f>
        <v>144</v>
      </c>
      <c r="G14" s="171">
        <f>SUM(G8:G13)</f>
        <v>1223</v>
      </c>
      <c r="H14" s="171">
        <f>SUM(H8:H13)</f>
        <v>1005</v>
      </c>
      <c r="I14" s="172">
        <f>SUM(I8:I13)</f>
        <v>-38</v>
      </c>
      <c r="J14" s="171">
        <f>SUM(J8:J13)</f>
        <v>7480</v>
      </c>
      <c r="K14" s="171">
        <f>SUM(K8:K13)</f>
        <v>12</v>
      </c>
      <c r="L14" s="171">
        <f>SUM(L8:L13)</f>
        <v>7492</v>
      </c>
    </row>
    <row r="15" spans="1:8" s="160" customFormat="1" ht="34.5" customHeight="1">
      <c r="A15" s="157"/>
      <c r="B15" s="158"/>
      <c r="C15" s="158"/>
      <c r="D15" s="158"/>
      <c r="E15" s="158"/>
      <c r="F15" s="158"/>
      <c r="G15" s="159"/>
      <c r="H15" s="137"/>
    </row>
    <row r="16" spans="1:8" s="164" customFormat="1" ht="15" customHeight="1">
      <c r="A16" s="61" t="s">
        <v>148</v>
      </c>
      <c r="B16" s="214" t="s">
        <v>50</v>
      </c>
      <c r="C16" s="214"/>
      <c r="D16" s="214"/>
      <c r="E16" s="161"/>
      <c r="F16" s="162"/>
      <c r="G16" s="163"/>
      <c r="H16" s="162"/>
    </row>
  </sheetData>
  <sheetProtection selectLockedCells="1" selectUnlockedCells="1"/>
  <mergeCells count="4">
    <mergeCell ref="B16:D16"/>
    <mergeCell ref="A4:J4"/>
    <mergeCell ref="A3:J3"/>
    <mergeCell ref="A1:J1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="115" zoomScaleNormal="115" zoomScalePageLayoutView="0" workbookViewId="0" topLeftCell="A16">
      <selection activeCell="E37" sqref="E37"/>
    </sheetView>
  </sheetViews>
  <sheetFormatPr defaultColWidth="9.140625" defaultRowHeight="12.75"/>
  <cols>
    <col min="1" max="1" width="3.28125" style="100" customWidth="1"/>
    <col min="2" max="2" width="74.421875" style="100" customWidth="1"/>
    <col min="3" max="3" width="17.421875" style="100" customWidth="1"/>
    <col min="4" max="4" width="20.00390625" style="100" customWidth="1"/>
    <col min="5" max="16384" width="9.140625" style="100" customWidth="1"/>
  </cols>
  <sheetData>
    <row r="1" spans="1:4" ht="20.25">
      <c r="A1" s="218" t="s">
        <v>0</v>
      </c>
      <c r="B1" s="218"/>
      <c r="C1" s="218"/>
      <c r="D1" s="218"/>
    </row>
    <row r="2" spans="1:4" ht="16.5" customHeight="1">
      <c r="A2" s="219" t="s">
        <v>95</v>
      </c>
      <c r="B2" s="219"/>
      <c r="C2" s="219"/>
      <c r="D2" s="219"/>
    </row>
    <row r="3" spans="1:4" ht="36.75" customHeight="1">
      <c r="A3" s="101"/>
      <c r="B3" s="220"/>
      <c r="C3" s="220"/>
      <c r="D3" s="220"/>
    </row>
    <row r="4" spans="1:4" ht="15" customHeight="1">
      <c r="A4" s="221" t="s">
        <v>96</v>
      </c>
      <c r="B4" s="221"/>
      <c r="C4" s="221"/>
      <c r="D4" s="221"/>
    </row>
    <row r="5" spans="1:4" ht="15" customHeight="1">
      <c r="A5" s="101"/>
      <c r="B5" s="198" t="s">
        <v>152</v>
      </c>
      <c r="C5" s="198"/>
      <c r="D5" s="198"/>
    </row>
    <row r="6" spans="1:4" ht="15">
      <c r="A6" s="101"/>
      <c r="B6" s="103"/>
      <c r="C6" s="103"/>
      <c r="D6" s="103"/>
    </row>
    <row r="7" spans="1:4" ht="15" customHeight="1">
      <c r="A7" s="104" t="s">
        <v>97</v>
      </c>
      <c r="B7" s="222" t="s">
        <v>98</v>
      </c>
      <c r="C7" s="222"/>
      <c r="D7" s="222"/>
    </row>
    <row r="8" spans="1:4" ht="34.5" customHeight="1">
      <c r="A8" s="101"/>
      <c r="B8" s="220" t="s">
        <v>99</v>
      </c>
      <c r="C8" s="220"/>
      <c r="D8" s="220"/>
    </row>
    <row r="9" spans="1:4" ht="25.5" customHeight="1">
      <c r="A9" s="101"/>
      <c r="B9" s="220" t="s">
        <v>100</v>
      </c>
      <c r="C9" s="220"/>
      <c r="D9" s="220"/>
    </row>
    <row r="10" spans="1:4" s="133" customFormat="1" ht="27.75" customHeight="1">
      <c r="A10" s="132"/>
      <c r="B10" s="223" t="s">
        <v>136</v>
      </c>
      <c r="C10" s="223"/>
      <c r="D10" s="223"/>
    </row>
    <row r="11" spans="1:4" ht="13.5" customHeight="1">
      <c r="A11" s="101"/>
      <c r="B11" s="223" t="s">
        <v>135</v>
      </c>
      <c r="C11" s="223"/>
      <c r="D11" s="223"/>
    </row>
    <row r="12" spans="1:4" ht="29.25" customHeight="1">
      <c r="A12" s="101"/>
      <c r="B12" s="223" t="s">
        <v>137</v>
      </c>
      <c r="C12" s="223"/>
      <c r="D12" s="223"/>
    </row>
    <row r="13" spans="1:4" ht="15" customHeight="1">
      <c r="A13" s="101"/>
      <c r="B13" s="220" t="s">
        <v>159</v>
      </c>
      <c r="C13" s="220"/>
      <c r="D13" s="220"/>
    </row>
    <row r="14" spans="1:4" ht="15" customHeight="1">
      <c r="A14" s="21" t="s">
        <v>101</v>
      </c>
      <c r="B14" s="220" t="s">
        <v>102</v>
      </c>
      <c r="C14" s="220"/>
      <c r="D14" s="220"/>
    </row>
    <row r="15" spans="1:4" ht="15">
      <c r="A15" s="21" t="s">
        <v>101</v>
      </c>
      <c r="B15" s="105" t="s">
        <v>103</v>
      </c>
      <c r="C15"/>
      <c r="D15"/>
    </row>
    <row r="16" spans="1:4" ht="15" customHeight="1">
      <c r="A16" s="21" t="s">
        <v>101</v>
      </c>
      <c r="B16" s="220" t="s">
        <v>104</v>
      </c>
      <c r="C16" s="220"/>
      <c r="D16" s="220"/>
    </row>
    <row r="17" spans="1:4" ht="14.25" customHeight="1">
      <c r="A17" s="21" t="s">
        <v>101</v>
      </c>
      <c r="B17" s="220" t="s">
        <v>105</v>
      </c>
      <c r="C17" s="220"/>
      <c r="D17" s="220"/>
    </row>
    <row r="18" spans="1:4" ht="14.25" customHeight="1">
      <c r="A18" s="21" t="s">
        <v>101</v>
      </c>
      <c r="B18" s="220" t="s">
        <v>106</v>
      </c>
      <c r="C18" s="220"/>
      <c r="D18" s="220"/>
    </row>
    <row r="19" spans="1:4" ht="14.25" customHeight="1">
      <c r="A19" s="21" t="s">
        <v>101</v>
      </c>
      <c r="B19" s="105" t="s">
        <v>107</v>
      </c>
      <c r="C19"/>
      <c r="D19"/>
    </row>
    <row r="20" spans="1:4" ht="14.25" customHeight="1">
      <c r="A20" s="21" t="s">
        <v>101</v>
      </c>
      <c r="B20" s="105" t="s">
        <v>108</v>
      </c>
      <c r="C20"/>
      <c r="D20"/>
    </row>
    <row r="21" spans="1:4" ht="15">
      <c r="A21" s="21" t="s">
        <v>101</v>
      </c>
      <c r="B21" s="105" t="s">
        <v>109</v>
      </c>
      <c r="C21"/>
      <c r="D21"/>
    </row>
    <row r="22" spans="1:4" ht="15">
      <c r="A22" s="21" t="s">
        <v>101</v>
      </c>
      <c r="B22" s="105" t="s">
        <v>110</v>
      </c>
      <c r="C22"/>
      <c r="D22"/>
    </row>
    <row r="23" spans="1:4" ht="15">
      <c r="A23" s="21" t="s">
        <v>101</v>
      </c>
      <c r="B23" s="105" t="s">
        <v>111</v>
      </c>
      <c r="C23"/>
      <c r="D23"/>
    </row>
    <row r="24" spans="1:4" ht="15">
      <c r="A24" s="21" t="s">
        <v>101</v>
      </c>
      <c r="B24" s="105" t="s">
        <v>112</v>
      </c>
      <c r="C24"/>
      <c r="D24"/>
    </row>
    <row r="25" spans="1:4" ht="15" customHeight="1">
      <c r="A25" s="21" t="s">
        <v>101</v>
      </c>
      <c r="B25" s="220" t="s">
        <v>113</v>
      </c>
      <c r="C25" s="220"/>
      <c r="D25" s="220"/>
    </row>
    <row r="26" spans="1:4" ht="15" customHeight="1">
      <c r="A26" s="21" t="s">
        <v>101</v>
      </c>
      <c r="B26" s="220" t="s">
        <v>114</v>
      </c>
      <c r="C26" s="220"/>
      <c r="D26" s="220"/>
    </row>
    <row r="27" spans="1:4" ht="15" customHeight="1">
      <c r="A27" s="21" t="s">
        <v>101</v>
      </c>
      <c r="B27" s="220" t="s">
        <v>115</v>
      </c>
      <c r="C27" s="220"/>
      <c r="D27" s="220"/>
    </row>
    <row r="28" spans="1:4" ht="15" customHeight="1">
      <c r="A28" s="21" t="s">
        <v>101</v>
      </c>
      <c r="B28" s="102" t="s">
        <v>134</v>
      </c>
      <c r="C28" s="102"/>
      <c r="D28" s="102"/>
    </row>
    <row r="29" spans="1:4" ht="15" customHeight="1">
      <c r="A29" s="21" t="s">
        <v>101</v>
      </c>
      <c r="B29" s="220" t="s">
        <v>116</v>
      </c>
      <c r="C29" s="220"/>
      <c r="D29" s="220"/>
    </row>
    <row r="30" spans="1:4" ht="14.25" customHeight="1">
      <c r="A30" s="101"/>
      <c r="B30" s="220"/>
      <c r="C30" s="220"/>
      <c r="D30" s="220"/>
    </row>
    <row r="31" spans="1:4" ht="15" customHeight="1">
      <c r="A31" s="104" t="s">
        <v>117</v>
      </c>
      <c r="B31" s="222" t="s">
        <v>118</v>
      </c>
      <c r="C31" s="222"/>
      <c r="D31" s="222"/>
    </row>
    <row r="32" spans="1:4" ht="29.25" customHeight="1">
      <c r="A32" s="101"/>
      <c r="B32" s="224" t="s">
        <v>119</v>
      </c>
      <c r="C32" s="224"/>
      <c r="D32" s="224"/>
    </row>
    <row r="33" spans="1:4" ht="18" customHeight="1">
      <c r="A33" s="101"/>
      <c r="B33" s="224" t="s">
        <v>120</v>
      </c>
      <c r="C33" s="224"/>
      <c r="D33" s="224"/>
    </row>
    <row r="34" spans="1:4" ht="14.25" customHeight="1">
      <c r="A34" s="101"/>
      <c r="B34" s="220"/>
      <c r="C34" s="220"/>
      <c r="D34" s="220"/>
    </row>
    <row r="35" spans="1:4" ht="15">
      <c r="A35" s="104"/>
      <c r="B35" s="105"/>
      <c r="C35" s="105"/>
      <c r="D35" s="105"/>
    </row>
    <row r="36" spans="1:4" ht="15">
      <c r="A36" s="104"/>
      <c r="B36" s="105"/>
      <c r="C36" s="105"/>
      <c r="D36" s="105"/>
    </row>
    <row r="37" spans="1:4" ht="42" customHeight="1">
      <c r="A37" s="104"/>
      <c r="B37" s="220"/>
      <c r="C37" s="220"/>
      <c r="D37" s="220"/>
    </row>
    <row r="38" spans="1:4" ht="15">
      <c r="A38" s="104"/>
      <c r="B38" s="106"/>
      <c r="C38" s="106"/>
      <c r="D38" s="106"/>
    </row>
    <row r="39" spans="1:4" ht="14.25" customHeight="1">
      <c r="A39" s="101"/>
      <c r="B39" s="61" t="s">
        <v>148</v>
      </c>
      <c r="C39" s="199" t="s">
        <v>50</v>
      </c>
      <c r="D39" s="199"/>
    </row>
  </sheetData>
  <sheetProtection selectLockedCells="1" selectUnlockedCells="1"/>
  <mergeCells count="27">
    <mergeCell ref="B33:D33"/>
    <mergeCell ref="B34:D34"/>
    <mergeCell ref="B37:D37"/>
    <mergeCell ref="C39:D39"/>
    <mergeCell ref="B32:D32"/>
    <mergeCell ref="B16:D16"/>
    <mergeCell ref="B17:D17"/>
    <mergeCell ref="B18:D18"/>
    <mergeCell ref="B25:D25"/>
    <mergeCell ref="B26:D26"/>
    <mergeCell ref="B7:D7"/>
    <mergeCell ref="B27:D27"/>
    <mergeCell ref="B29:D29"/>
    <mergeCell ref="B8:D8"/>
    <mergeCell ref="B9:D9"/>
    <mergeCell ref="B10:D10"/>
    <mergeCell ref="B11:D11"/>
    <mergeCell ref="A1:D1"/>
    <mergeCell ref="A2:D2"/>
    <mergeCell ref="B3:D3"/>
    <mergeCell ref="A4:D4"/>
    <mergeCell ref="B30:D30"/>
    <mergeCell ref="B31:D31"/>
    <mergeCell ref="B12:D12"/>
    <mergeCell ref="B13:D13"/>
    <mergeCell ref="B14:D14"/>
    <mergeCell ref="B5:D5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2012-03-28T12:43:22Z</cp:lastPrinted>
  <dcterms:created xsi:type="dcterms:W3CDTF">2012-03-28T09:47:37Z</dcterms:created>
  <dcterms:modified xsi:type="dcterms:W3CDTF">2013-04-25T09:07:11Z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