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calcMode="autoNoTable" fullCalcOnLoad="1"/>
</workbook>
</file>

<file path=xl/sharedStrings.xml><?xml version="1.0" encoding="utf-8"?>
<sst xmlns="http://schemas.openxmlformats.org/spreadsheetml/2006/main" count="162" uniqueCount="137">
  <si>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</si>
  <si>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</si>
  <si>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</si>
  <si>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</si>
  <si>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</si>
  <si>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</si>
  <si>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</si>
  <si>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</si>
  <si>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</si>
  <si>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</si>
  <si>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</si>
  <si>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</si>
  <si>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</si>
  <si>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</si>
  <si>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</si>
  <si>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</si>
  <si>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</si>
  <si>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</si>
  <si>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</si>
  <si>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</si>
  <si>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</si>
  <si>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</si>
  <si>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</si>
  <si>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</si>
  <si>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</si>
  <si>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</si>
  <si>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</si>
  <si>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</si>
  <si>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</si>
  <si>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</si>
  <si>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</si>
  <si>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</si>
  <si>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</si>
  <si>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</si>
  <si>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</si>
  <si>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</si>
  <si>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</si>
  <si>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</si>
  <si>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</si>
  <si>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</si>
  <si>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</si>
  <si>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</si>
  <si>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</si>
  <si>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</si>
  <si>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</si>
  <si>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</si>
  <si>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</si>
  <si>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</si>
  <si>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</si>
  <si>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</si>
  <si>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</si>
  <si>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</si>
  <si>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</si>
  <si>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</si>
  <si>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</si>
  <si>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</si>
  <si>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</si>
  <si>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</si>
  <si>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</si>
  <si>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</si>
  <si>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</si>
  <si>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</si>
  <si>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</si>
  <si>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</si>
  <si>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</si>
  <si>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</si>
  <si>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</si>
  <si>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</si>
  <si>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</si>
  <si>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</si>
  <si>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</si>
  <si>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</si>
  <si>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</si>
  <si>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</si>
  <si>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</si>
  <si>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</si>
  <si>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</si>
  <si>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</si>
  <si>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</si>
  <si>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</si>
  <si>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</si>
  <si>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</si>
  <si>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</si>
  <si>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</si>
  <si>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</si>
  <si>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</si>
  <si>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</si>
  <si>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</si>
  <si>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</si>
  <si>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</si>
  <si>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</si>
  <si>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</si>
  <si>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</si>
  <si>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</si>
  <si>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</si>
  <si>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</si>
  <si>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</si>
  <si>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</si>
  <si>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</si>
  <si>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</si>
  <si>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</si>
  <si>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</si>
  <si>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</si>
  <si>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</si>
  <si>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Неразпределена печалба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</si>
  <si>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</si>
  <si>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</si>
  <si>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</si>
  <si>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</si>
  <si>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</si>
  <si>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</si>
  <si>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</si>
  <si>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</si>
  <si>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</si>
  <si>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</si>
  <si>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</si>
  <si>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</si>
  <si>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</si>
  <si>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</si>
  <si>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</si>
  <si>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</si>
  <si>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</si>
  <si>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</si>
  <si>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</si>
  <si>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</si>
  <si>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</si>
  <si>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</si>
  <si>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Приходи от дивиденти</t>
  </si>
  <si>
    <t>Разходи за амортизация</t>
  </si>
  <si>
    <t>Платени /възстановени данъци (без корпоративен данък върху печалбата)</t>
  </si>
  <si>
    <t>Други постъпления /плащания от оперативна дейност</t>
  </si>
  <si>
    <t>Покупка на инвестиции</t>
  </si>
  <si>
    <t>към 30.09.2011 г.</t>
  </si>
  <si>
    <t>към 30.09.2011г.</t>
  </si>
  <si>
    <t>Други финансови разходи</t>
  </si>
  <si>
    <t>към  30.09.2011 г.</t>
  </si>
  <si>
    <t>Дата на съставяне:    .10.2011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</si>
</sst>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1" fontId="6" fillId="0" borderId="0" xfId="20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horizontal="left" vertical="top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19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" borderId="4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19" applyNumberFormat="1" applyFont="1" applyAlignment="1" applyProtection="1">
      <alignment horizontal="left" vertical="top" wrapText="1"/>
      <protection locked="0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0" fontId="7" fillId="0" borderId="0" xfId="19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13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3" fontId="7" fillId="0" borderId="1" xfId="16" applyNumberFormat="1" applyFont="1" applyBorder="1" applyAlignment="1" applyProtection="1">
      <alignment horizontal="right" wrapText="1"/>
      <protection/>
    </xf>
    <xf numFmtId="3" fontId="7" fillId="0" borderId="0" xfId="18" applyNumberFormat="1" applyFont="1" applyProtection="1">
      <alignment/>
      <protection/>
    </xf>
    <xf numFmtId="0" fontId="7" fillId="0" borderId="0" xfId="18" applyFont="1" applyProtection="1">
      <alignment/>
      <protection/>
    </xf>
    <xf numFmtId="0" fontId="13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1" fontId="7" fillId="0" borderId="0" xfId="19" applyNumberFormat="1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vertical="top"/>
      <protection locked="0"/>
    </xf>
    <xf numFmtId="3" fontId="7" fillId="0" borderId="0" xfId="19" applyNumberFormat="1" applyFont="1" applyAlignment="1" applyProtection="1">
      <alignment horizontal="right" vertical="top" wrapText="1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9" xfId="20" applyFont="1" applyBorder="1" applyAlignment="1" applyProtection="1">
      <alignment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6" fillId="0" borderId="0" xfId="17" applyFont="1" applyBorder="1" applyAlignment="1">
      <alignment horizontal="right" vertical="justify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0" fontId="15" fillId="3" borderId="0" xfId="19" applyFont="1" applyFill="1" applyBorder="1" applyAlignment="1" applyProtection="1">
      <alignment horizontal="left" vertical="top" wrapText="1"/>
      <protection/>
    </xf>
    <xf numFmtId="3" fontId="6" fillId="0" borderId="0" xfId="19" applyNumberFormat="1" applyFont="1" applyBorder="1" applyAlignment="1" applyProtection="1">
      <alignment horizontal="left" vertical="top" wrapText="1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0" xfId="19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horizontal="right" vertical="top"/>
      <protection locked="0"/>
    </xf>
    <xf numFmtId="0" fontId="16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vertical="center" wrapText="1"/>
      <protection locked="0"/>
    </xf>
    <xf numFmtId="3" fontId="6" fillId="0" borderId="0" xfId="22" applyNumberFormat="1" applyFont="1" applyBorder="1" applyAlignment="1" applyProtection="1">
      <alignment vertic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Font="1">
      <alignment/>
      <protection/>
    </xf>
    <xf numFmtId="1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0" xfId="19" applyFont="1" applyAlignment="1" applyProtection="1">
      <alignment wrapText="1"/>
      <protection locked="0"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1" xfId="20" applyFont="1" applyBorder="1" applyAlignment="1" applyProtection="1">
      <alignment wrapText="1"/>
      <protection/>
    </xf>
    <xf numFmtId="215" fontId="7" fillId="2" borderId="1" xfId="22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0" applyFont="1" applyBorder="1" applyAlignment="1" applyProtection="1">
      <alignment vertical="top" wrapText="1"/>
      <protection/>
    </xf>
    <xf numFmtId="3" fontId="7" fillId="2" borderId="1" xfId="22" applyNumberFormat="1" applyFont="1" applyFill="1" applyBorder="1" applyAlignment="1" applyProtection="1">
      <alignment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2" applyNumberFormat="1" applyFont="1" applyFill="1" applyBorder="1" applyAlignment="1" applyProtection="1">
      <alignment/>
      <protection locked="0"/>
    </xf>
    <xf numFmtId="214" fontId="8" fillId="2" borderId="1" xfId="22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0" fontId="8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Continuous" vertical="center" wrapText="1"/>
      <protection/>
    </xf>
    <xf numFmtId="0" fontId="7" fillId="0" borderId="7" xfId="16" applyFont="1" applyBorder="1" applyAlignment="1">
      <alignment horizontal="left" wrapText="1"/>
      <protection/>
    </xf>
    <xf numFmtId="0" fontId="7" fillId="0" borderId="5" xfId="16" applyFont="1" applyBorder="1" applyAlignment="1">
      <alignment horizontal="left" wrapText="1"/>
      <protection/>
    </xf>
    <xf numFmtId="0" fontId="11" fillId="0" borderId="3" xfId="0" applyFont="1" applyBorder="1" applyAlignment="1">
      <alignment vertical="top" wrapText="1"/>
    </xf>
    <xf numFmtId="177" fontId="11" fillId="0" borderId="3" xfId="0" applyNumberFormat="1" applyFont="1" applyBorder="1" applyAlignment="1">
      <alignment horizontal="right" vertical="top" wrapText="1"/>
    </xf>
    <xf numFmtId="177" fontId="12" fillId="0" borderId="7" xfId="0" applyNumberFormat="1" applyFont="1" applyBorder="1" applyAlignment="1">
      <alignment horizontal="right" vertical="top" wrapText="1"/>
    </xf>
    <xf numFmtId="0" fontId="7" fillId="0" borderId="3" xfId="20" applyFont="1" applyBorder="1" applyAlignment="1" applyProtection="1">
      <alignment vertical="top" wrapText="1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9" fillId="0" borderId="0" xfId="29" applyFont="1" applyBorder="1" applyAlignment="1" applyProtection="1">
      <alignment horizontal="center" vertical="center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12" xfId="19" applyFont="1" applyFill="1" applyBorder="1" applyAlignment="1" applyProtection="1">
      <alignment horizontal="left" wrapText="1"/>
      <protection/>
    </xf>
    <xf numFmtId="0" fontId="11" fillId="3" borderId="13" xfId="19" applyFont="1" applyFill="1" applyBorder="1" applyAlignment="1" applyProtection="1">
      <alignment horizontal="left" wrapText="1"/>
      <protection/>
    </xf>
    <xf numFmtId="0" fontId="11" fillId="3" borderId="14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3" borderId="18" xfId="19" applyFont="1" applyFill="1" applyBorder="1" applyAlignment="1" applyProtection="1">
      <alignment horizontal="left" wrapText="1"/>
      <protection/>
    </xf>
    <xf numFmtId="0" fontId="11" fillId="3" borderId="19" xfId="19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7" xfId="16" applyFont="1" applyBorder="1" applyAlignment="1">
      <alignment horizontal="left" wrapText="1"/>
      <protection/>
    </xf>
    <xf numFmtId="0" fontId="7" fillId="0" borderId="18" xfId="16" applyFont="1" applyBorder="1" applyAlignment="1">
      <alignment horizontal="left" wrapText="1"/>
      <protection/>
    </xf>
    <xf numFmtId="0" fontId="7" fillId="0" borderId="19" xfId="16" applyFont="1" applyBorder="1" applyAlignment="1">
      <alignment horizontal="left" wrapText="1"/>
      <protection/>
    </xf>
    <xf numFmtId="0" fontId="7" fillId="0" borderId="20" xfId="16" applyFont="1" applyBorder="1" applyAlignment="1">
      <alignment horizontal="left" wrapText="1"/>
      <protection/>
    </xf>
    <xf numFmtId="0" fontId="5" fillId="0" borderId="0" xfId="17" applyFont="1" applyAlignment="1">
      <alignment horizontal="center" vertical="justify"/>
      <protection/>
    </xf>
    <xf numFmtId="3" fontId="7" fillId="2" borderId="11" xfId="16" applyNumberFormat="1" applyFont="1" applyFill="1" applyBorder="1" applyAlignment="1" applyProtection="1">
      <alignment horizontal="right" wrapText="1"/>
      <protection locked="0"/>
    </xf>
    <xf numFmtId="3" fontId="7" fillId="2" borderId="14" xfId="16" applyNumberFormat="1" applyFont="1" applyFill="1" applyBorder="1" applyAlignment="1" applyProtection="1">
      <alignment horizontal="right" wrapText="1"/>
      <protection locked="0"/>
    </xf>
    <xf numFmtId="3" fontId="7" fillId="2" borderId="7" xfId="16" applyNumberFormat="1" applyFont="1" applyFill="1" applyBorder="1" applyAlignment="1" applyProtection="1">
      <alignment horizontal="right" wrapText="1"/>
      <protection locked="0"/>
    </xf>
    <xf numFmtId="3" fontId="7" fillId="2" borderId="5" xfId="16" applyNumberFormat="1" applyFont="1" applyFill="1" applyBorder="1" applyAlignment="1" applyProtection="1">
      <alignment horizontal="right" wrapText="1"/>
      <protection locked="0"/>
    </xf>
    <xf numFmtId="2" fontId="7" fillId="2" borderId="7" xfId="16" applyNumberFormat="1" applyFont="1" applyFill="1" applyBorder="1" applyAlignment="1">
      <alignment horizontal="right" wrapText="1"/>
      <protection/>
    </xf>
    <xf numFmtId="2" fontId="7" fillId="2" borderId="5" xfId="16" applyNumberFormat="1" applyFont="1" applyFill="1" applyBorder="1" applyAlignment="1">
      <alignment horizontal="right" wrapText="1"/>
      <protection/>
    </xf>
    <xf numFmtId="3" fontId="7" fillId="0" borderId="7" xfId="16" applyNumberFormat="1" applyFont="1" applyFill="1" applyBorder="1" applyAlignment="1" applyProtection="1">
      <alignment horizontal="right" wrapText="1"/>
      <protection locked="0"/>
    </xf>
    <xf numFmtId="3" fontId="7" fillId="0" borderId="5" xfId="16" applyNumberFormat="1" applyFont="1" applyFill="1" applyBorder="1" applyAlignment="1" applyProtection="1">
      <alignment horizontal="right" wrapText="1"/>
      <protection locked="0"/>
    </xf>
    <xf numFmtId="3" fontId="7" fillId="2" borderId="7" xfId="16" applyNumberFormat="1" applyFont="1" applyFill="1" applyBorder="1" applyAlignment="1">
      <alignment horizontal="right" wrapText="1"/>
      <protection/>
    </xf>
    <xf numFmtId="3" fontId="7" fillId="2" borderId="5" xfId="16" applyNumberFormat="1" applyFont="1" applyFill="1" applyBorder="1" applyAlignment="1">
      <alignment horizontal="right" wrapText="1"/>
      <protection/>
    </xf>
    <xf numFmtId="4" fontId="7" fillId="2" borderId="7" xfId="16" applyNumberFormat="1" applyFont="1" applyFill="1" applyBorder="1" applyAlignment="1">
      <alignment horizontal="right" wrapText="1"/>
      <protection/>
    </xf>
    <xf numFmtId="4" fontId="7" fillId="2" borderId="5" xfId="16" applyNumberFormat="1" applyFont="1" applyFill="1" applyBorder="1" applyAlignment="1">
      <alignment horizontal="right" wrapText="1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194" t="s">
        <v>16</v>
      </c>
      <c r="B1" s="194"/>
      <c r="C1" s="194"/>
      <c r="D1" s="194"/>
    </row>
    <row r="2" spans="1:4" ht="15.75">
      <c r="A2" s="195" t="s">
        <v>103</v>
      </c>
      <c r="B2" s="195"/>
      <c r="C2" s="195"/>
      <c r="D2" s="195"/>
    </row>
    <row r="3" spans="1:4" ht="15">
      <c r="A3" s="196" t="s">
        <v>132</v>
      </c>
      <c r="B3" s="196"/>
      <c r="C3" s="196"/>
      <c r="D3" s="196"/>
    </row>
    <row r="4" spans="1:4" ht="15" customHeight="1">
      <c r="A4" s="47"/>
      <c r="B4" s="36"/>
      <c r="C4" s="48"/>
      <c r="D4" s="120" t="s">
        <v>0</v>
      </c>
    </row>
    <row r="5" spans="1:4" ht="16.5" customHeight="1">
      <c r="A5" s="22" t="s">
        <v>1</v>
      </c>
      <c r="B5" s="41" t="s">
        <v>69</v>
      </c>
      <c r="C5" s="23">
        <v>40816</v>
      </c>
      <c r="D5" s="23">
        <v>40543</v>
      </c>
    </row>
    <row r="6" spans="1:4" s="49" customFormat="1" ht="15.75">
      <c r="A6" s="197"/>
      <c r="B6" s="198"/>
      <c r="C6" s="198"/>
      <c r="D6" s="199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6</v>
      </c>
      <c r="D8" s="25">
        <v>6</v>
      </c>
    </row>
    <row r="9" spans="1:4" s="17" customFormat="1" ht="15">
      <c r="A9" s="46" t="s">
        <v>65</v>
      </c>
      <c r="B9" s="42">
        <v>2</v>
      </c>
      <c r="C9" s="25">
        <v>16558</v>
      </c>
      <c r="D9" s="25">
        <v>16558</v>
      </c>
    </row>
    <row r="10" spans="1:4" s="17" customFormat="1" ht="15">
      <c r="A10" s="46" t="s">
        <v>28</v>
      </c>
      <c r="B10" s="42">
        <v>2</v>
      </c>
      <c r="C10" s="25">
        <v>7599</v>
      </c>
      <c r="D10" s="25">
        <v>7599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92</v>
      </c>
      <c r="B12" s="42">
        <v>4</v>
      </c>
      <c r="C12" s="81">
        <v>524</v>
      </c>
      <c r="D12" s="81">
        <v>524</v>
      </c>
    </row>
    <row r="13" spans="1:4" s="17" customFormat="1" ht="15">
      <c r="A13" s="74" t="s">
        <v>89</v>
      </c>
      <c r="B13" s="173">
        <v>5</v>
      </c>
      <c r="C13" s="81">
        <v>680</v>
      </c>
      <c r="D13" s="81">
        <v>680</v>
      </c>
    </row>
    <row r="14" spans="1:4" s="17" customFormat="1" ht="16.5" thickBot="1">
      <c r="A14" s="200" t="s">
        <v>79</v>
      </c>
      <c r="B14" s="201"/>
      <c r="C14" s="83">
        <f>SUM(C8:C13)</f>
        <v>25380</v>
      </c>
      <c r="D14" s="83">
        <f>SUM(D8:D13)</f>
        <v>25380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202" t="s">
        <v>81</v>
      </c>
      <c r="B16" s="203"/>
      <c r="C16" s="203"/>
      <c r="D16" s="204"/>
    </row>
    <row r="17" spans="1:4" s="17" customFormat="1" ht="15">
      <c r="A17" s="74" t="s">
        <v>30</v>
      </c>
      <c r="B17" s="42">
        <v>6</v>
      </c>
      <c r="C17" s="25">
        <v>2183</v>
      </c>
      <c r="D17" s="25">
        <v>1447</v>
      </c>
    </row>
    <row r="18" spans="1:4" s="17" customFormat="1" ht="15">
      <c r="A18" s="74" t="s">
        <v>85</v>
      </c>
      <c r="B18" s="42">
        <v>7</v>
      </c>
      <c r="C18" s="25">
        <v>750</v>
      </c>
      <c r="D18" s="25">
        <v>750</v>
      </c>
    </row>
    <row r="19" spans="1:4" s="17" customFormat="1" ht="15">
      <c r="A19" s="24" t="s">
        <v>76</v>
      </c>
      <c r="B19" s="75">
        <v>8</v>
      </c>
      <c r="C19" s="81">
        <v>166</v>
      </c>
      <c r="D19" s="81">
        <v>93</v>
      </c>
    </row>
    <row r="20" spans="1:4" s="17" customFormat="1" ht="15">
      <c r="A20" s="24" t="s">
        <v>95</v>
      </c>
      <c r="B20" s="42">
        <v>9</v>
      </c>
      <c r="C20" s="81">
        <v>506</v>
      </c>
      <c r="D20" s="81">
        <v>305</v>
      </c>
    </row>
    <row r="21" spans="1:4" s="17" customFormat="1" ht="15">
      <c r="A21" s="74" t="s">
        <v>31</v>
      </c>
      <c r="B21" s="42">
        <v>10</v>
      </c>
      <c r="C21" s="25">
        <v>873</v>
      </c>
      <c r="D21" s="25">
        <v>622</v>
      </c>
    </row>
    <row r="22" spans="1:4" s="17" customFormat="1" ht="15">
      <c r="A22" s="24" t="s">
        <v>32</v>
      </c>
      <c r="B22" s="42">
        <v>11</v>
      </c>
      <c r="C22" s="25">
        <v>2</v>
      </c>
      <c r="D22" s="25">
        <v>5</v>
      </c>
    </row>
    <row r="23" spans="1:4" s="17" customFormat="1" ht="16.5" thickBot="1">
      <c r="A23" s="205" t="s">
        <v>80</v>
      </c>
      <c r="B23" s="205"/>
      <c r="C23" s="83">
        <f>SUM(C17:C22)</f>
        <v>4480</v>
      </c>
      <c r="D23" s="83">
        <f>SUM(D17:D22)</f>
        <v>3222</v>
      </c>
    </row>
    <row r="24" spans="1:4" s="17" customFormat="1" ht="16.5" thickBot="1">
      <c r="A24" s="206" t="s">
        <v>83</v>
      </c>
      <c r="B24" s="206"/>
      <c r="C24" s="79">
        <f>C14+C23</f>
        <v>29860</v>
      </c>
      <c r="D24" s="29">
        <f>D14+D23</f>
        <v>28602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2" t="s">
        <v>82</v>
      </c>
      <c r="B26" s="203"/>
      <c r="C26" s="203"/>
      <c r="D26" s="204"/>
    </row>
    <row r="27" spans="1:4" s="17" customFormat="1" ht="15">
      <c r="A27" s="74" t="s">
        <v>33</v>
      </c>
      <c r="B27" s="42">
        <v>12</v>
      </c>
      <c r="C27" s="25">
        <v>21000</v>
      </c>
      <c r="D27" s="25">
        <v>21000</v>
      </c>
    </row>
    <row r="28" spans="1:4" s="17" customFormat="1" ht="15">
      <c r="A28" s="74" t="s">
        <v>94</v>
      </c>
      <c r="B28" s="75">
        <v>13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14</v>
      </c>
      <c r="C29" s="25">
        <v>6420</v>
      </c>
      <c r="D29" s="25">
        <v>6065</v>
      </c>
    </row>
    <row r="30" spans="1:4" s="17" customFormat="1" ht="15">
      <c r="A30" s="74" t="s">
        <v>104</v>
      </c>
      <c r="B30" s="75">
        <v>15</v>
      </c>
      <c r="C30" s="25">
        <v>0</v>
      </c>
      <c r="D30" s="25">
        <v>0</v>
      </c>
    </row>
    <row r="31" spans="1:4" s="17" customFormat="1" ht="15">
      <c r="A31" s="74" t="s">
        <v>34</v>
      </c>
      <c r="B31" s="42">
        <v>15</v>
      </c>
      <c r="C31" s="181">
        <v>1175</v>
      </c>
      <c r="D31" s="181">
        <v>550</v>
      </c>
    </row>
    <row r="32" spans="1:4" s="17" customFormat="1" ht="16.5" thickBot="1">
      <c r="A32" s="200" t="s">
        <v>35</v>
      </c>
      <c r="B32" s="201"/>
      <c r="C32" s="83">
        <f>SUM(C27:C31)</f>
        <v>28374</v>
      </c>
      <c r="D32" s="83">
        <f>SUM(D27:D31)</f>
        <v>27394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7" t="s">
        <v>36</v>
      </c>
      <c r="B34" s="208"/>
      <c r="C34" s="208"/>
      <c r="D34" s="209"/>
    </row>
    <row r="35" spans="1:4" s="17" customFormat="1" ht="15">
      <c r="A35" s="33" t="s">
        <v>37</v>
      </c>
      <c r="B35" s="42">
        <v>16</v>
      </c>
      <c r="C35" s="25">
        <v>554</v>
      </c>
      <c r="D35" s="25">
        <v>377</v>
      </c>
    </row>
    <row r="36" spans="1:4" s="17" customFormat="1" ht="15">
      <c r="A36" s="33" t="s">
        <v>90</v>
      </c>
      <c r="B36" s="42">
        <v>17</v>
      </c>
      <c r="C36" s="25">
        <v>928</v>
      </c>
      <c r="D36" s="25">
        <v>827</v>
      </c>
    </row>
    <row r="37" spans="1:4" s="17" customFormat="1" ht="15">
      <c r="A37" s="65" t="s">
        <v>91</v>
      </c>
      <c r="B37" s="77">
        <v>18</v>
      </c>
      <c r="C37" s="78">
        <v>4</v>
      </c>
      <c r="D37" s="78">
        <v>4</v>
      </c>
    </row>
    <row r="38" spans="1:4" s="82" customFormat="1" ht="15.75">
      <c r="A38" s="210" t="s">
        <v>54</v>
      </c>
      <c r="B38" s="211"/>
      <c r="C38" s="84">
        <f>SUM(C35:C37)</f>
        <v>1486</v>
      </c>
      <c r="D38" s="84">
        <f>SUM(D35:D37)</f>
        <v>1208</v>
      </c>
    </row>
    <row r="39" spans="1:4" s="17" customFormat="1" ht="16.5" thickBot="1">
      <c r="A39" s="205" t="s">
        <v>38</v>
      </c>
      <c r="B39" s="205"/>
      <c r="C39" s="165">
        <f>C38</f>
        <v>1486</v>
      </c>
      <c r="D39" s="83">
        <f>D38</f>
        <v>1208</v>
      </c>
    </row>
    <row r="40" spans="1:4" s="17" customFormat="1" ht="16.5" thickBot="1">
      <c r="A40" s="167"/>
      <c r="B40" s="168"/>
      <c r="C40" s="169"/>
      <c r="D40" s="170"/>
    </row>
    <row r="41" spans="1:4" s="17" customFormat="1" ht="16.5" thickBot="1">
      <c r="A41" s="206" t="s">
        <v>84</v>
      </c>
      <c r="B41" s="206"/>
      <c r="C41" s="166">
        <f>C32+C39</f>
        <v>29860</v>
      </c>
      <c r="D41" s="166">
        <f>D32+D39</f>
        <v>28602</v>
      </c>
    </row>
    <row r="42" spans="1:4" s="128" customFormat="1" ht="16.5" thickTop="1">
      <c r="A42" s="33" t="s">
        <v>96</v>
      </c>
      <c r="B42" s="116">
        <v>19</v>
      </c>
      <c r="C42" s="31">
        <v>1925</v>
      </c>
      <c r="D42" s="31">
        <v>2593</v>
      </c>
    </row>
    <row r="43" spans="1:4" s="129" customFormat="1" ht="14.25">
      <c r="A43" s="130" t="s">
        <v>93</v>
      </c>
      <c r="B43" s="131"/>
      <c r="C43" s="131"/>
      <c r="D43" s="131"/>
    </row>
    <row r="44" spans="1:4" s="129" customFormat="1" ht="14.25">
      <c r="A44" s="2" t="s">
        <v>136</v>
      </c>
      <c r="B44" s="132"/>
      <c r="C44" s="132"/>
      <c r="D44" s="132"/>
    </row>
    <row r="45" spans="1:4" s="129" customFormat="1" ht="14.25">
      <c r="A45" s="133" t="s">
        <v>20</v>
      </c>
      <c r="B45" s="134"/>
      <c r="C45" s="135" t="s">
        <v>17</v>
      </c>
      <c r="D45" s="134"/>
    </row>
    <row r="46" spans="1:4" s="129" customFormat="1" ht="14.25">
      <c r="A46" s="136"/>
      <c r="B46" s="132"/>
      <c r="C46" s="132"/>
      <c r="D46" s="137"/>
    </row>
    <row r="47" spans="1:4" s="129" customFormat="1" ht="14.25" customHeight="1">
      <c r="A47" s="138"/>
      <c r="B47" s="139" t="s">
        <v>25</v>
      </c>
      <c r="C47" s="134"/>
      <c r="D47" s="135" t="s">
        <v>67</v>
      </c>
    </row>
    <row r="48" spans="1:4" s="129" customFormat="1" ht="14.25">
      <c r="A48" s="132"/>
      <c r="B48" s="132"/>
      <c r="C48" s="132"/>
      <c r="D48" s="137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mergeCells count="14">
    <mergeCell ref="A26:D26"/>
    <mergeCell ref="A32:B32"/>
    <mergeCell ref="A41:B41"/>
    <mergeCell ref="A34:D34"/>
    <mergeCell ref="A38:B38"/>
    <mergeCell ref="A39:B39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30 C40:D41 D42 C33:D33 C17:D20 C8:D8 C25:D27 C11:D15 C22:D23 C35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194" t="s">
        <v>16</v>
      </c>
      <c r="B1" s="194"/>
      <c r="C1" s="194"/>
      <c r="D1" s="194"/>
    </row>
    <row r="2" spans="1:4" s="39" customFormat="1" ht="15.75">
      <c r="A2" s="21"/>
      <c r="B2" s="21"/>
      <c r="C2" s="62"/>
      <c r="D2" s="62"/>
    </row>
    <row r="3" spans="1:4" s="39" customFormat="1" ht="15.75">
      <c r="A3" s="212" t="s">
        <v>100</v>
      </c>
      <c r="B3" s="212"/>
      <c r="C3" s="212"/>
      <c r="D3" s="212"/>
    </row>
    <row r="4" spans="1:4" ht="17.25" customHeight="1">
      <c r="A4" s="196" t="s">
        <v>133</v>
      </c>
      <c r="B4" s="196"/>
      <c r="C4" s="196"/>
      <c r="D4" s="196"/>
    </row>
    <row r="5" spans="2:4" ht="17.25" customHeight="1">
      <c r="B5" s="21"/>
      <c r="C5" s="57"/>
      <c r="D5" s="120" t="s">
        <v>0</v>
      </c>
    </row>
    <row r="6" spans="1:4" ht="15.75">
      <c r="A6" s="22"/>
      <c r="B6" s="41" t="s">
        <v>69</v>
      </c>
      <c r="C6" s="23">
        <v>40816</v>
      </c>
      <c r="D6" s="23">
        <v>40451</v>
      </c>
    </row>
    <row r="7" spans="1:4" ht="15">
      <c r="A7" s="46" t="s">
        <v>127</v>
      </c>
      <c r="B7" s="116">
        <v>20</v>
      </c>
      <c r="C7" s="80">
        <v>1393</v>
      </c>
      <c r="D7" s="80">
        <v>809</v>
      </c>
    </row>
    <row r="8" spans="1:4" ht="15">
      <c r="A8" s="46" t="s">
        <v>39</v>
      </c>
      <c r="B8" s="116">
        <v>21</v>
      </c>
      <c r="C8" s="80">
        <v>13</v>
      </c>
      <c r="D8" s="80">
        <v>3</v>
      </c>
    </row>
    <row r="9" spans="1:4" ht="15">
      <c r="A9" s="33" t="s">
        <v>53</v>
      </c>
      <c r="B9" s="116">
        <v>22</v>
      </c>
      <c r="C9" s="80">
        <v>144</v>
      </c>
      <c r="D9" s="80">
        <v>182</v>
      </c>
    </row>
    <row r="10" spans="1:4" ht="15">
      <c r="A10" s="33" t="s">
        <v>134</v>
      </c>
      <c r="B10" s="116"/>
      <c r="C10" s="61">
        <v>-1</v>
      </c>
      <c r="D10" s="61">
        <v>-1</v>
      </c>
    </row>
    <row r="11" spans="1:4" ht="15">
      <c r="A11" s="33" t="s">
        <v>68</v>
      </c>
      <c r="B11" s="116">
        <v>23</v>
      </c>
      <c r="C11" s="76">
        <v>-33</v>
      </c>
      <c r="D11" s="76">
        <v>-35</v>
      </c>
    </row>
    <row r="12" spans="1:4" ht="15">
      <c r="A12" s="33" t="s">
        <v>128</v>
      </c>
      <c r="B12" s="116">
        <v>23</v>
      </c>
      <c r="C12" s="61"/>
      <c r="D12" s="61">
        <v>-1</v>
      </c>
    </row>
    <row r="13" spans="1:4" ht="15">
      <c r="A13" s="33" t="s">
        <v>60</v>
      </c>
      <c r="B13" s="116">
        <v>23</v>
      </c>
      <c r="C13" s="61">
        <v>-324</v>
      </c>
      <c r="D13" s="61">
        <v>-283</v>
      </c>
    </row>
    <row r="14" spans="1:4" ht="15">
      <c r="A14" s="33" t="s">
        <v>61</v>
      </c>
      <c r="B14" s="116">
        <v>23</v>
      </c>
      <c r="C14" s="76">
        <v>-17</v>
      </c>
      <c r="D14" s="76">
        <v>-17</v>
      </c>
    </row>
    <row r="15" spans="1:4" ht="15">
      <c r="A15" s="40"/>
      <c r="B15" s="40"/>
      <c r="C15" s="32"/>
      <c r="D15" s="32"/>
    </row>
    <row r="16" spans="1:4" ht="15.75">
      <c r="A16" s="51" t="s">
        <v>62</v>
      </c>
      <c r="B16" s="51"/>
      <c r="C16" s="177">
        <f>SUM(C7:C15)</f>
        <v>1175</v>
      </c>
      <c r="D16" s="177">
        <f>SUM(D7:D15)</f>
        <v>657</v>
      </c>
    </row>
    <row r="17" spans="1:4" ht="15">
      <c r="A17" s="40"/>
      <c r="B17" s="40"/>
      <c r="C17" s="178"/>
      <c r="D17" s="178"/>
    </row>
    <row r="18" spans="1:4" ht="15.75">
      <c r="A18" s="51" t="s">
        <v>97</v>
      </c>
      <c r="B18" s="51"/>
      <c r="C18" s="177">
        <f>C16</f>
        <v>1175</v>
      </c>
      <c r="D18" s="177">
        <f>D16</f>
        <v>657</v>
      </c>
    </row>
    <row r="19" spans="1:4" ht="15">
      <c r="A19" s="40"/>
      <c r="B19" s="40"/>
      <c r="C19" s="178"/>
      <c r="D19" s="178"/>
    </row>
    <row r="20" spans="1:4" ht="15">
      <c r="A20" s="65" t="s">
        <v>63</v>
      </c>
      <c r="B20" s="65"/>
      <c r="C20" s="181"/>
      <c r="D20" s="181"/>
    </row>
    <row r="21" spans="1:4" ht="15.75">
      <c r="A21" s="51" t="s">
        <v>105</v>
      </c>
      <c r="B21" s="116"/>
      <c r="C21" s="177">
        <f>C18-C20</f>
        <v>1175</v>
      </c>
      <c r="D21" s="177">
        <f>D18-D20</f>
        <v>657</v>
      </c>
    </row>
    <row r="22" spans="1:4" ht="15.75" thickBot="1">
      <c r="A22" s="52"/>
      <c r="B22" s="52"/>
      <c r="C22" s="53"/>
      <c r="D22" s="53"/>
    </row>
    <row r="23" spans="1:4" ht="17.25" thickBot="1" thickTop="1">
      <c r="A23" s="54" t="s">
        <v>64</v>
      </c>
      <c r="B23" s="54"/>
      <c r="C23" s="55">
        <f>C21/21000</f>
        <v>0.055952380952380955</v>
      </c>
      <c r="D23" s="55">
        <f>D21/21000</f>
        <v>0.031285714285714285</v>
      </c>
    </row>
    <row r="24" spans="1:4" s="143" customFormat="1" ht="15.75" thickTop="1">
      <c r="A24" s="140"/>
      <c r="B24" s="140"/>
      <c r="C24" s="141"/>
      <c r="D24" s="142"/>
    </row>
    <row r="25" spans="1:4" s="146" customFormat="1" ht="14.25">
      <c r="A25" s="2"/>
      <c r="B25" s="144"/>
      <c r="C25" s="145"/>
      <c r="D25" s="145"/>
    </row>
    <row r="26" spans="1:4" s="146" customFormat="1" ht="14.25">
      <c r="A26" s="144"/>
      <c r="B26" s="144"/>
      <c r="C26" s="145"/>
      <c r="D26" s="145"/>
    </row>
    <row r="27" spans="1:4" s="129" customFormat="1" ht="14.25">
      <c r="A27" s="2"/>
      <c r="B27" s="132"/>
      <c r="C27" s="132"/>
      <c r="D27" s="132"/>
    </row>
    <row r="28" spans="1:4" s="129" customFormat="1" ht="14.25">
      <c r="A28" s="133" t="s">
        <v>20</v>
      </c>
      <c r="B28" s="134"/>
      <c r="C28" s="135" t="s">
        <v>17</v>
      </c>
      <c r="D28" s="134"/>
    </row>
    <row r="29" spans="1:4" s="129" customFormat="1" ht="14.25" customHeight="1">
      <c r="A29" s="138"/>
      <c r="B29" s="139" t="s">
        <v>25</v>
      </c>
      <c r="C29" s="134"/>
      <c r="D29" s="135" t="s">
        <v>67</v>
      </c>
    </row>
    <row r="30" spans="1:4" s="146" customFormat="1" ht="14.25">
      <c r="A30" s="144"/>
      <c r="B30" s="144"/>
      <c r="C30" s="147"/>
      <c r="D30" s="145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3" ht="33" customHeight="1">
      <c r="A1" s="194" t="s">
        <v>16</v>
      </c>
      <c r="B1" s="194"/>
      <c r="C1" s="194"/>
    </row>
    <row r="2" spans="1:3" ht="20.25">
      <c r="A2" s="14"/>
      <c r="B2" s="14"/>
      <c r="C2" s="14"/>
    </row>
    <row r="3" spans="1:3" ht="15.75">
      <c r="A3" s="213" t="s">
        <v>3</v>
      </c>
      <c r="B3" s="213"/>
      <c r="C3" s="213"/>
    </row>
    <row r="4" spans="1:3" ht="15" customHeight="1">
      <c r="A4" s="196" t="s">
        <v>132</v>
      </c>
      <c r="B4" s="196"/>
      <c r="C4" s="196"/>
    </row>
    <row r="5" spans="1:3" ht="15">
      <c r="A5" s="1"/>
      <c r="B5" s="4"/>
      <c r="C5" s="4"/>
    </row>
    <row r="6" spans="1:3" ht="15">
      <c r="A6" s="1"/>
      <c r="B6" s="5"/>
      <c r="C6" s="117" t="s">
        <v>2</v>
      </c>
    </row>
    <row r="7" spans="1:3" s="15" customFormat="1" ht="15.75">
      <c r="A7" s="51" t="s">
        <v>40</v>
      </c>
      <c r="B7" s="23">
        <v>40816</v>
      </c>
      <c r="C7" s="23">
        <v>40451</v>
      </c>
    </row>
    <row r="8" spans="1:3" ht="18" customHeight="1">
      <c r="A8" s="33" t="s">
        <v>41</v>
      </c>
      <c r="B8" s="64">
        <v>-34</v>
      </c>
      <c r="C8" s="64">
        <v>-32</v>
      </c>
    </row>
    <row r="9" spans="1:3" ht="28.5" customHeight="1">
      <c r="A9" s="163" t="s">
        <v>78</v>
      </c>
      <c r="B9" s="64">
        <v>-188</v>
      </c>
      <c r="C9" s="64">
        <v>-198</v>
      </c>
    </row>
    <row r="10" spans="1:3" ht="15">
      <c r="A10" s="118" t="s">
        <v>42</v>
      </c>
      <c r="B10" s="64">
        <v>-337</v>
      </c>
      <c r="C10" s="64">
        <v>-305</v>
      </c>
    </row>
    <row r="11" spans="1:3" ht="30">
      <c r="A11" s="118" t="s">
        <v>129</v>
      </c>
      <c r="B11" s="64">
        <v>-10</v>
      </c>
      <c r="C11" s="64">
        <v>-9</v>
      </c>
    </row>
    <row r="12" spans="1:3" ht="18" customHeight="1">
      <c r="A12" s="118" t="s">
        <v>99</v>
      </c>
      <c r="B12" s="64">
        <v>16</v>
      </c>
      <c r="C12" s="191"/>
    </row>
    <row r="13" spans="1:3" ht="18" customHeight="1" thickBot="1">
      <c r="A13" s="192" t="s">
        <v>130</v>
      </c>
      <c r="B13" s="191">
        <v>66</v>
      </c>
      <c r="C13" s="67">
        <v>-99</v>
      </c>
    </row>
    <row r="14" spans="1:3" ht="18" customHeight="1" thickBot="1">
      <c r="A14" s="189" t="s">
        <v>46</v>
      </c>
      <c r="B14" s="190">
        <f>SUM(B8:B13)</f>
        <v>-487</v>
      </c>
      <c r="C14" s="85">
        <f>SUM(C8:C13)</f>
        <v>-643</v>
      </c>
    </row>
    <row r="15" spans="1:3" ht="18" customHeight="1">
      <c r="A15" s="63"/>
      <c r="B15" s="66"/>
      <c r="C15" s="64"/>
    </row>
    <row r="16" spans="1:3" ht="15.75">
      <c r="A16" s="51" t="s">
        <v>43</v>
      </c>
      <c r="B16" s="51"/>
      <c r="C16" s="51"/>
    </row>
    <row r="17" spans="1:3" ht="18" customHeight="1">
      <c r="A17" s="33" t="s">
        <v>74</v>
      </c>
      <c r="B17" s="64">
        <v>-1350</v>
      </c>
      <c r="C17" s="64">
        <v>-395</v>
      </c>
    </row>
    <row r="18" spans="1:3" ht="18" customHeight="1">
      <c r="A18" s="33" t="s">
        <v>75</v>
      </c>
      <c r="B18" s="64">
        <v>910</v>
      </c>
      <c r="C18" s="64">
        <v>1540</v>
      </c>
    </row>
    <row r="19" spans="1:3" ht="18" customHeight="1">
      <c r="A19" s="171" t="s">
        <v>86</v>
      </c>
      <c r="B19" s="64">
        <v>24</v>
      </c>
      <c r="C19" s="64">
        <v>144</v>
      </c>
    </row>
    <row r="20" spans="1:3" ht="18" customHeight="1">
      <c r="A20" s="33" t="s">
        <v>131</v>
      </c>
      <c r="B20" s="191"/>
      <c r="C20" s="64">
        <v>-800</v>
      </c>
    </row>
    <row r="21" spans="1:3" ht="18" customHeight="1" thickBot="1">
      <c r="A21" s="34" t="s">
        <v>45</v>
      </c>
      <c r="B21" s="67">
        <v>1162</v>
      </c>
      <c r="C21" s="67">
        <v>247</v>
      </c>
    </row>
    <row r="22" spans="1:3" ht="18" customHeight="1">
      <c r="A22" s="50" t="s">
        <v>47</v>
      </c>
      <c r="B22" s="85">
        <f>SUM(B17:B21)</f>
        <v>746</v>
      </c>
      <c r="C22" s="85">
        <f>SUM(C17:C21)</f>
        <v>736</v>
      </c>
    </row>
    <row r="23" spans="1:3" ht="18" customHeight="1">
      <c r="A23" s="63"/>
      <c r="B23" s="64"/>
      <c r="C23" s="64"/>
    </row>
    <row r="24" spans="1:3" ht="18" customHeight="1">
      <c r="A24" s="51" t="s">
        <v>44</v>
      </c>
      <c r="B24" s="64"/>
      <c r="C24" s="64"/>
    </row>
    <row r="25" spans="1:3" ht="18" customHeight="1" thickBot="1">
      <c r="A25" s="34" t="s">
        <v>52</v>
      </c>
      <c r="B25" s="67">
        <v>-8</v>
      </c>
      <c r="C25" s="67">
        <v>-26</v>
      </c>
    </row>
    <row r="26" spans="1:3" ht="18" customHeight="1">
      <c r="A26" s="50" t="s">
        <v>48</v>
      </c>
      <c r="B26" s="85">
        <f>SUM(B25:B25)</f>
        <v>-8</v>
      </c>
      <c r="C26" s="85">
        <f>SUM(C25:C25)</f>
        <v>-26</v>
      </c>
    </row>
    <row r="27" spans="1:3" ht="18" customHeight="1">
      <c r="A27" s="63"/>
      <c r="B27" s="64"/>
      <c r="C27" s="64"/>
    </row>
    <row r="28" spans="1:3" ht="18" customHeight="1">
      <c r="A28" s="33" t="s">
        <v>49</v>
      </c>
      <c r="B28" s="64">
        <f>B14+B22+B26</f>
        <v>251</v>
      </c>
      <c r="C28" s="64">
        <f>C14+C22+C26</f>
        <v>67</v>
      </c>
    </row>
    <row r="29" spans="1:3" ht="18" customHeight="1">
      <c r="A29" s="33" t="s">
        <v>50</v>
      </c>
      <c r="B29" s="64">
        <v>622</v>
      </c>
      <c r="C29" s="64">
        <v>86</v>
      </c>
    </row>
    <row r="30" spans="1:3" ht="15.75" thickBot="1">
      <c r="A30" s="119"/>
      <c r="B30" s="67"/>
      <c r="C30" s="67"/>
    </row>
    <row r="31" spans="1:3" ht="18" customHeight="1">
      <c r="A31" s="50" t="s">
        <v>51</v>
      </c>
      <c r="B31" s="66">
        <f>B29+B28</f>
        <v>873</v>
      </c>
      <c r="C31" s="66">
        <f>C29+C28</f>
        <v>153</v>
      </c>
    </row>
    <row r="32" spans="1:3" ht="18" customHeight="1">
      <c r="A32" s="6"/>
      <c r="B32" s="7"/>
      <c r="C32" s="7"/>
    </row>
    <row r="33" spans="1:3" ht="14.25">
      <c r="A33" s="2"/>
      <c r="B33" s="7"/>
      <c r="C33" s="7"/>
    </row>
    <row r="34" spans="1:3" ht="14.25">
      <c r="A34" s="6"/>
      <c r="B34" s="7"/>
      <c r="C34" s="7"/>
    </row>
    <row r="35" spans="1:3" ht="14.25">
      <c r="A35" s="2"/>
      <c r="B35" s="8"/>
      <c r="C35" s="8"/>
    </row>
    <row r="36" spans="1:3" ht="24" customHeight="1">
      <c r="A36" s="9" t="s">
        <v>19</v>
      </c>
      <c r="B36" s="10" t="s">
        <v>17</v>
      </c>
      <c r="C36" s="3"/>
    </row>
    <row r="37" spans="1:3" s="176" customFormat="1" ht="24" customHeight="1">
      <c r="A37" s="174" t="s">
        <v>24</v>
      </c>
      <c r="B37" s="175"/>
      <c r="C37" s="176" t="s">
        <v>18</v>
      </c>
    </row>
    <row r="38" spans="1:3" ht="25.5" customHeight="1">
      <c r="A38" s="11"/>
      <c r="B38" s="12"/>
      <c r="C38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2:C32 B21:C27 B8:C17 B29: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C34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14" customWidth="1"/>
    <col min="2" max="2" width="11.421875" style="97" customWidth="1"/>
    <col min="3" max="3" width="15.140625" style="97" customWidth="1"/>
    <col min="4" max="4" width="10.140625" style="97" customWidth="1"/>
    <col min="5" max="5" width="16.57421875" style="97" customWidth="1"/>
    <col min="6" max="6" width="16.00390625" style="97" customWidth="1"/>
    <col min="7" max="16384" width="9.28125" style="97" customWidth="1"/>
  </cols>
  <sheetData>
    <row r="1" spans="1:6" ht="42" customHeight="1">
      <c r="A1" s="194" t="s">
        <v>16</v>
      </c>
      <c r="B1" s="194"/>
      <c r="C1" s="194"/>
      <c r="D1" s="194"/>
      <c r="E1" s="194"/>
      <c r="F1" s="194"/>
    </row>
    <row r="2" spans="1:6" s="98" customFormat="1" ht="15.75">
      <c r="A2" s="214" t="s">
        <v>55</v>
      </c>
      <c r="B2" s="214"/>
      <c r="C2" s="214"/>
      <c r="D2" s="214"/>
      <c r="E2" s="214"/>
      <c r="F2" s="214"/>
    </row>
    <row r="3" spans="1:6" s="98" customFormat="1" ht="15.75">
      <c r="A3" s="215" t="s">
        <v>135</v>
      </c>
      <c r="B3" s="215"/>
      <c r="C3" s="215"/>
      <c r="D3" s="215"/>
      <c r="E3" s="215"/>
      <c r="F3" s="215"/>
    </row>
    <row r="4" spans="1:6" s="98" customFormat="1" ht="15.75">
      <c r="A4" s="47"/>
      <c r="B4" s="99"/>
      <c r="C4" s="99"/>
      <c r="D4" s="99"/>
      <c r="E4" s="99"/>
      <c r="F4" s="100"/>
    </row>
    <row r="5" spans="1:6" s="98" customFormat="1" ht="15.75">
      <c r="A5" s="47"/>
      <c r="B5" s="101"/>
      <c r="C5" s="101"/>
      <c r="D5" s="101"/>
      <c r="E5" s="101"/>
      <c r="F5" s="121" t="s">
        <v>0</v>
      </c>
    </row>
    <row r="6" spans="1:6" s="122" customFormat="1" ht="42.75">
      <c r="A6" s="185" t="s">
        <v>56</v>
      </c>
      <c r="B6" s="186" t="s">
        <v>70</v>
      </c>
      <c r="C6" s="186" t="s">
        <v>57</v>
      </c>
      <c r="D6" s="186" t="s">
        <v>73</v>
      </c>
      <c r="E6" s="186" t="s">
        <v>71</v>
      </c>
      <c r="F6" s="186" t="s">
        <v>72</v>
      </c>
    </row>
    <row r="7" spans="1:6" s="122" customFormat="1" ht="30.75" customHeight="1">
      <c r="A7" s="183" t="s">
        <v>101</v>
      </c>
      <c r="B7" s="102">
        <v>20779</v>
      </c>
      <c r="C7" s="102"/>
      <c r="D7" s="182">
        <v>5874</v>
      </c>
      <c r="E7" s="102">
        <v>348</v>
      </c>
      <c r="F7" s="102">
        <v>27001</v>
      </c>
    </row>
    <row r="8" spans="1:6" s="122" customFormat="1" ht="30.75" customHeight="1">
      <c r="A8" s="183" t="s">
        <v>58</v>
      </c>
      <c r="B8" s="103"/>
      <c r="C8" s="103"/>
      <c r="D8" s="103"/>
      <c r="E8" s="179">
        <v>550</v>
      </c>
      <c r="F8" s="180">
        <f>E8</f>
        <v>550</v>
      </c>
    </row>
    <row r="9" spans="1:6" s="122" customFormat="1" ht="30.75" customHeight="1">
      <c r="A9" s="184" t="s">
        <v>77</v>
      </c>
      <c r="B9" s="103"/>
      <c r="C9" s="103"/>
      <c r="D9" s="103"/>
      <c r="E9" s="164">
        <v>-250</v>
      </c>
      <c r="F9" s="164">
        <f>E9</f>
        <v>-250</v>
      </c>
    </row>
    <row r="10" spans="1:6" s="122" customFormat="1" ht="30.75" customHeight="1">
      <c r="A10" s="184" t="s">
        <v>98</v>
      </c>
      <c r="B10" s="103"/>
      <c r="C10" s="103"/>
      <c r="D10" s="172">
        <v>98</v>
      </c>
      <c r="E10" s="164">
        <v>-98</v>
      </c>
      <c r="F10" s="172">
        <f>D10+E10</f>
        <v>0</v>
      </c>
    </row>
    <row r="11" spans="1:6" s="122" customFormat="1" ht="29.25" customHeight="1">
      <c r="A11" s="184" t="s">
        <v>87</v>
      </c>
      <c r="B11" s="103"/>
      <c r="C11" s="103"/>
      <c r="D11" s="172">
        <v>93</v>
      </c>
      <c r="E11" s="164"/>
      <c r="F11" s="172">
        <f>D11+E11</f>
        <v>93</v>
      </c>
    </row>
    <row r="12" spans="1:6" ht="30.75" customHeight="1">
      <c r="A12" s="183" t="s">
        <v>102</v>
      </c>
      <c r="B12" s="102">
        <f>SUM(B7:B11)</f>
        <v>20779</v>
      </c>
      <c r="C12" s="102"/>
      <c r="D12" s="102">
        <f>SUM(D7:D11)</f>
        <v>6065</v>
      </c>
      <c r="E12" s="102">
        <f>SUM(E7:E10)</f>
        <v>550</v>
      </c>
      <c r="F12" s="102">
        <f>SUM(F7:F11)</f>
        <v>27394</v>
      </c>
    </row>
    <row r="13" spans="1:6" ht="30.75" customHeight="1">
      <c r="A13" s="183" t="s">
        <v>58</v>
      </c>
      <c r="B13" s="103"/>
      <c r="C13" s="103"/>
      <c r="D13" s="103"/>
      <c r="E13" s="179">
        <v>1175</v>
      </c>
      <c r="F13" s="180">
        <f>E13</f>
        <v>1175</v>
      </c>
    </row>
    <row r="14" spans="1:6" ht="30.75" customHeight="1">
      <c r="A14" s="184" t="s">
        <v>77</v>
      </c>
      <c r="B14" s="103"/>
      <c r="C14" s="103"/>
      <c r="D14" s="103"/>
      <c r="E14" s="179">
        <v>-273</v>
      </c>
      <c r="F14" s="164">
        <f>D14+E14</f>
        <v>-273</v>
      </c>
    </row>
    <row r="15" spans="1:6" ht="30.75" customHeight="1">
      <c r="A15" s="184" t="s">
        <v>98</v>
      </c>
      <c r="B15" s="103"/>
      <c r="C15" s="103"/>
      <c r="D15" s="103">
        <v>277</v>
      </c>
      <c r="E15" s="179">
        <v>-277</v>
      </c>
      <c r="F15" s="164">
        <f>D15+E15</f>
        <v>0</v>
      </c>
    </row>
    <row r="16" spans="1:6" ht="30.75" customHeight="1">
      <c r="A16" s="184" t="s">
        <v>87</v>
      </c>
      <c r="B16" s="103"/>
      <c r="C16" s="103"/>
      <c r="D16" s="103">
        <v>78</v>
      </c>
      <c r="E16" s="179"/>
      <c r="F16" s="180">
        <v>78</v>
      </c>
    </row>
    <row r="17" spans="1:6" ht="30.75" customHeight="1">
      <c r="A17" s="183" t="s">
        <v>59</v>
      </c>
      <c r="B17" s="102">
        <f>SUM(B12:B16)</f>
        <v>20779</v>
      </c>
      <c r="C17" s="102">
        <f>SUM(C12:C16)</f>
        <v>0</v>
      </c>
      <c r="D17" s="102">
        <f>SUM(D12:D16)</f>
        <v>6420</v>
      </c>
      <c r="E17" s="102">
        <f>SUM(E12:E16)</f>
        <v>1175</v>
      </c>
      <c r="F17" s="102">
        <f>SUM(F12:F16)</f>
        <v>28374</v>
      </c>
    </row>
    <row r="18" spans="1:6" s="151" customFormat="1" ht="34.5" customHeight="1">
      <c r="A18" s="148"/>
      <c r="B18" s="149"/>
      <c r="C18" s="149"/>
      <c r="D18" s="149"/>
      <c r="E18" s="149"/>
      <c r="F18" s="150"/>
    </row>
    <row r="19" spans="1:5" s="129" customFormat="1" ht="14.25">
      <c r="A19" s="2"/>
      <c r="B19" s="134"/>
      <c r="C19" s="134"/>
      <c r="D19" s="152"/>
      <c r="E19" s="153"/>
    </row>
    <row r="20" spans="1:5" s="129" customFormat="1" ht="14.25">
      <c r="A20" s="2"/>
      <c r="B20" s="134"/>
      <c r="C20" s="134"/>
      <c r="D20" s="152"/>
      <c r="E20" s="153"/>
    </row>
    <row r="21" spans="1:5" s="129" customFormat="1" ht="14.25">
      <c r="A21" s="9" t="s">
        <v>19</v>
      </c>
      <c r="C21" s="3"/>
      <c r="D21" s="10" t="s">
        <v>17</v>
      </c>
      <c r="E21" s="153"/>
    </row>
    <row r="22" spans="1:6" s="128" customFormat="1" ht="28.5" customHeight="1">
      <c r="A22" s="154" t="s">
        <v>88</v>
      </c>
      <c r="B22" s="155"/>
      <c r="D22" s="156"/>
      <c r="F22" s="3"/>
    </row>
    <row r="23" spans="1:5" s="16" customFormat="1" ht="14.25" customHeight="1">
      <c r="A23" s="19"/>
      <c r="B23" s="18"/>
      <c r="C23" s="18"/>
      <c r="D23" s="107"/>
      <c r="E23" s="108"/>
    </row>
    <row r="24" spans="1:5" s="16" customFormat="1" ht="15">
      <c r="A24" s="19"/>
      <c r="B24" s="18"/>
      <c r="C24" s="18"/>
      <c r="D24" s="19"/>
      <c r="E24" s="108"/>
    </row>
    <row r="25" spans="1:5" s="16" customFormat="1" ht="15">
      <c r="A25" s="19"/>
      <c r="B25" s="18"/>
      <c r="C25" s="18"/>
      <c r="D25" s="19"/>
      <c r="E25" s="108"/>
    </row>
    <row r="26" spans="1:5" s="16" customFormat="1" ht="15">
      <c r="A26" s="19"/>
      <c r="B26" s="109"/>
      <c r="C26" s="18"/>
      <c r="D26" s="19"/>
      <c r="E26" s="108"/>
    </row>
    <row r="27" spans="1:5" s="16" customFormat="1" ht="15">
      <c r="A27" s="19"/>
      <c r="B27" s="18"/>
      <c r="C27" s="18"/>
      <c r="D27" s="19"/>
      <c r="E27" s="108"/>
    </row>
    <row r="28" spans="1:5" s="16" customFormat="1" ht="15">
      <c r="A28" s="19"/>
      <c r="B28" s="18"/>
      <c r="C28" s="18"/>
      <c r="D28" s="19"/>
      <c r="E28" s="108"/>
    </row>
    <row r="29" spans="1:6" ht="15.75">
      <c r="A29" s="104"/>
      <c r="B29" s="105"/>
      <c r="C29" s="105"/>
      <c r="D29" s="105"/>
      <c r="E29" s="105"/>
      <c r="F29" s="106"/>
    </row>
    <row r="30" spans="1:6" ht="15.75">
      <c r="A30" s="104"/>
      <c r="B30" s="105"/>
      <c r="C30" s="105"/>
      <c r="D30" s="105"/>
      <c r="E30" s="105"/>
      <c r="F30" s="106"/>
    </row>
    <row r="31" spans="1:6" ht="15.75">
      <c r="A31" s="104"/>
      <c r="B31" s="105"/>
      <c r="C31" s="105"/>
      <c r="D31" s="105"/>
      <c r="E31" s="105"/>
      <c r="F31" s="106"/>
    </row>
    <row r="32" spans="1:6" ht="15">
      <c r="A32" s="110"/>
      <c r="B32" s="106"/>
      <c r="C32" s="106"/>
      <c r="D32" s="106"/>
      <c r="E32" s="106"/>
      <c r="F32" s="106"/>
    </row>
    <row r="33" spans="1:6" ht="15" customHeight="1">
      <c r="A33" s="111"/>
      <c r="B33" s="112"/>
      <c r="C33" s="112"/>
      <c r="D33" s="112"/>
      <c r="E33" s="112"/>
      <c r="F33" s="69"/>
    </row>
    <row r="34" spans="1:6" ht="15">
      <c r="A34" s="111"/>
      <c r="B34" s="112"/>
      <c r="C34" s="112"/>
      <c r="D34" s="112"/>
      <c r="E34" s="112"/>
      <c r="F34" s="113"/>
    </row>
    <row r="35" spans="1:6" ht="15">
      <c r="A35" s="111"/>
      <c r="B35" s="112"/>
      <c r="C35" s="112"/>
      <c r="D35" s="112"/>
      <c r="E35" s="112"/>
      <c r="F35" s="113"/>
    </row>
    <row r="36" spans="1:6" ht="15">
      <c r="A36" s="111"/>
      <c r="B36" s="112"/>
      <c r="C36" s="112"/>
      <c r="D36" s="112"/>
      <c r="E36" s="112"/>
      <c r="F36" s="113"/>
    </row>
    <row r="37" spans="1:6" ht="15">
      <c r="A37" s="111"/>
      <c r="B37" s="112"/>
      <c r="C37" s="112"/>
      <c r="D37" s="112"/>
      <c r="E37" s="112"/>
      <c r="F37" s="112"/>
    </row>
    <row r="38" spans="1:6" ht="15">
      <c r="A38" s="111"/>
      <c r="B38" s="112"/>
      <c r="C38" s="112"/>
      <c r="D38" s="112"/>
      <c r="E38" s="112"/>
      <c r="F38" s="112"/>
    </row>
    <row r="40" ht="15" customHeight="1">
      <c r="E40" s="115"/>
    </row>
    <row r="41" ht="15" customHeight="1">
      <c r="E41" s="73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4.8515625" style="86" customWidth="1"/>
    <col min="2" max="3" width="17.57421875" style="86" customWidth="1"/>
    <col min="4" max="4" width="21.421875" style="86" customWidth="1"/>
    <col min="5" max="5" width="23.7109375" style="86" customWidth="1"/>
    <col min="6" max="6" width="22.00390625" style="86" customWidth="1"/>
    <col min="7" max="16384" width="10.7109375" style="86" customWidth="1"/>
  </cols>
  <sheetData>
    <row r="1" spans="1:6" ht="38.25" customHeight="1">
      <c r="A1" s="194" t="s">
        <v>16</v>
      </c>
      <c r="B1" s="194"/>
      <c r="C1" s="194"/>
      <c r="D1" s="194"/>
      <c r="E1" s="194"/>
      <c r="F1" s="194"/>
    </row>
    <row r="2" spans="1:6" ht="15.75">
      <c r="A2" s="193" t="s">
        <v>8</v>
      </c>
      <c r="B2" s="193"/>
      <c r="C2" s="193"/>
      <c r="D2" s="193"/>
      <c r="E2" s="193"/>
      <c r="F2" s="193"/>
    </row>
    <row r="3" spans="1:6" ht="15.75">
      <c r="A3" s="193" t="s">
        <v>9</v>
      </c>
      <c r="B3" s="193"/>
      <c r="C3" s="193"/>
      <c r="D3" s="193"/>
      <c r="E3" s="193"/>
      <c r="F3" s="193"/>
    </row>
    <row r="4" spans="1:6" ht="15">
      <c r="A4" s="220" t="s">
        <v>135</v>
      </c>
      <c r="B4" s="220"/>
      <c r="C4" s="220"/>
      <c r="D4" s="220"/>
      <c r="E4" s="220"/>
      <c r="F4" s="220"/>
    </row>
    <row r="5" spans="2:13" s="87" customFormat="1" ht="15">
      <c r="B5" s="88"/>
      <c r="C5" s="88"/>
      <c r="D5" s="88"/>
      <c r="E5" s="88"/>
      <c r="F5" s="123" t="s">
        <v>2</v>
      </c>
      <c r="G5" s="88"/>
      <c r="H5" s="88"/>
      <c r="I5" s="88"/>
      <c r="J5" s="88"/>
      <c r="K5" s="88"/>
      <c r="L5" s="88"/>
      <c r="M5" s="88"/>
    </row>
    <row r="6" spans="1:15" s="127" customFormat="1" ht="57">
      <c r="A6" s="124" t="s">
        <v>10</v>
      </c>
      <c r="B6" s="125" t="s">
        <v>11</v>
      </c>
      <c r="C6" s="125" t="s">
        <v>26</v>
      </c>
      <c r="D6" s="125" t="s">
        <v>12</v>
      </c>
      <c r="E6" s="125" t="s">
        <v>13</v>
      </c>
      <c r="F6" s="125" t="s">
        <v>14</v>
      </c>
      <c r="G6" s="126"/>
      <c r="H6" s="126"/>
      <c r="I6" s="126"/>
      <c r="J6" s="126"/>
      <c r="K6" s="126"/>
      <c r="L6" s="126"/>
      <c r="M6" s="126"/>
      <c r="N6" s="126"/>
      <c r="O6" s="126"/>
    </row>
    <row r="7" spans="1:6" ht="30" customHeight="1">
      <c r="A7" s="219" t="s">
        <v>15</v>
      </c>
      <c r="B7" s="217"/>
      <c r="C7" s="217"/>
      <c r="D7" s="217"/>
      <c r="E7" s="217"/>
      <c r="F7" s="218"/>
    </row>
    <row r="8" spans="1:6" ht="15">
      <c r="A8" s="187" t="s">
        <v>107</v>
      </c>
      <c r="B8" s="221">
        <v>2331</v>
      </c>
      <c r="C8" s="223">
        <v>25045</v>
      </c>
      <c r="D8" s="225">
        <v>64.53</v>
      </c>
      <c r="E8" s="223">
        <f>B8</f>
        <v>2331</v>
      </c>
      <c r="F8" s="227">
        <v>0</v>
      </c>
    </row>
    <row r="9" spans="1:6" ht="15">
      <c r="A9" s="188" t="s">
        <v>106</v>
      </c>
      <c r="B9" s="222"/>
      <c r="C9" s="224"/>
      <c r="D9" s="226"/>
      <c r="E9" s="224"/>
      <c r="F9" s="228"/>
    </row>
    <row r="10" spans="1:6" ht="15">
      <c r="A10" s="187" t="s">
        <v>112</v>
      </c>
      <c r="B10" s="223">
        <v>8323</v>
      </c>
      <c r="C10" s="223">
        <v>14196</v>
      </c>
      <c r="D10" s="225">
        <v>51.4</v>
      </c>
      <c r="E10" s="223">
        <f>B10</f>
        <v>8323</v>
      </c>
      <c r="F10" s="227">
        <v>0</v>
      </c>
    </row>
    <row r="11" spans="1:6" ht="15">
      <c r="A11" s="188" t="s">
        <v>113</v>
      </c>
      <c r="B11" s="224"/>
      <c r="C11" s="224"/>
      <c r="D11" s="226"/>
      <c r="E11" s="224"/>
      <c r="F11" s="228"/>
    </row>
    <row r="12" spans="1:6" ht="15">
      <c r="A12" s="187" t="s">
        <v>114</v>
      </c>
      <c r="B12" s="223">
        <v>1118</v>
      </c>
      <c r="C12" s="223">
        <v>1118</v>
      </c>
      <c r="D12" s="225">
        <v>53.6</v>
      </c>
      <c r="E12" s="223">
        <v>0</v>
      </c>
      <c r="F12" s="227">
        <f>B12</f>
        <v>1118</v>
      </c>
    </row>
    <row r="13" spans="1:6" ht="15">
      <c r="A13" s="188" t="s">
        <v>115</v>
      </c>
      <c r="B13" s="224"/>
      <c r="C13" s="224"/>
      <c r="D13" s="226"/>
      <c r="E13" s="224"/>
      <c r="F13" s="228"/>
    </row>
    <row r="14" spans="1:6" ht="15">
      <c r="A14" s="187" t="s">
        <v>110</v>
      </c>
      <c r="B14" s="223">
        <v>1241</v>
      </c>
      <c r="C14" s="223">
        <v>325</v>
      </c>
      <c r="D14" s="225">
        <v>74.72</v>
      </c>
      <c r="E14" s="223">
        <f>B14</f>
        <v>1241</v>
      </c>
      <c r="F14" s="227">
        <v>0</v>
      </c>
    </row>
    <row r="15" spans="1:6" ht="15">
      <c r="A15" s="188" t="s">
        <v>111</v>
      </c>
      <c r="B15" s="224"/>
      <c r="C15" s="224"/>
      <c r="D15" s="226"/>
      <c r="E15" s="224"/>
      <c r="F15" s="228"/>
    </row>
    <row r="16" spans="1:6" ht="15">
      <c r="A16" s="187" t="s">
        <v>108</v>
      </c>
      <c r="B16" s="223">
        <v>3512</v>
      </c>
      <c r="C16" s="223">
        <v>3512</v>
      </c>
      <c r="D16" s="225">
        <v>98.74</v>
      </c>
      <c r="E16" s="223">
        <v>0</v>
      </c>
      <c r="F16" s="227">
        <f>B16</f>
        <v>3512</v>
      </c>
    </row>
    <row r="17" spans="1:6" ht="15">
      <c r="A17" s="188" t="s">
        <v>109</v>
      </c>
      <c r="B17" s="224"/>
      <c r="C17" s="224"/>
      <c r="D17" s="226"/>
      <c r="E17" s="224"/>
      <c r="F17" s="228"/>
    </row>
    <row r="18" spans="1:6" ht="15">
      <c r="A18" s="187" t="s">
        <v>116</v>
      </c>
      <c r="B18" s="223">
        <v>33</v>
      </c>
      <c r="C18" s="223">
        <v>33</v>
      </c>
      <c r="D18" s="225">
        <v>65</v>
      </c>
      <c r="E18" s="223">
        <v>0</v>
      </c>
      <c r="F18" s="227">
        <f>B18</f>
        <v>33</v>
      </c>
    </row>
    <row r="19" spans="1:6" ht="15">
      <c r="A19" s="188" t="s">
        <v>117</v>
      </c>
      <c r="B19" s="224"/>
      <c r="C19" s="224"/>
      <c r="D19" s="226"/>
      <c r="E19" s="224"/>
      <c r="F19" s="228"/>
    </row>
    <row r="20" spans="1:16" ht="15">
      <c r="A20" s="89" t="s">
        <v>5</v>
      </c>
      <c r="B20" s="90">
        <f>SUM(B8:B18)</f>
        <v>16558</v>
      </c>
      <c r="C20" s="90">
        <f>SUM(C8:C18)</f>
        <v>44229</v>
      </c>
      <c r="D20" s="91"/>
      <c r="E20" s="90">
        <f>SUM(E8:E18)</f>
        <v>11895</v>
      </c>
      <c r="F20" s="92">
        <f>SUM(F8:F18)</f>
        <v>4663</v>
      </c>
      <c r="G20" s="93"/>
      <c r="H20" s="94"/>
      <c r="I20" s="94"/>
      <c r="J20" s="94"/>
      <c r="K20" s="94"/>
      <c r="L20" s="94"/>
      <c r="M20" s="94"/>
      <c r="N20" s="94"/>
      <c r="O20" s="94"/>
      <c r="P20" s="94"/>
    </row>
    <row r="21" spans="1:6" ht="33" customHeight="1">
      <c r="A21" s="216" t="s">
        <v>21</v>
      </c>
      <c r="B21" s="217"/>
      <c r="C21" s="217"/>
      <c r="D21" s="217"/>
      <c r="E21" s="217"/>
      <c r="F21" s="218"/>
    </row>
    <row r="22" spans="1:6" ht="15">
      <c r="A22" s="187" t="s">
        <v>118</v>
      </c>
      <c r="B22" s="223">
        <v>5409</v>
      </c>
      <c r="C22" s="223">
        <v>32722</v>
      </c>
      <c r="D22" s="225">
        <v>30.91</v>
      </c>
      <c r="E22" s="223">
        <f>B22</f>
        <v>5409</v>
      </c>
      <c r="F22" s="227">
        <v>0</v>
      </c>
    </row>
    <row r="23" spans="1:6" ht="15">
      <c r="A23" s="188" t="s">
        <v>119</v>
      </c>
      <c r="B23" s="224"/>
      <c r="C23" s="224"/>
      <c r="D23" s="226"/>
      <c r="E23" s="224"/>
      <c r="F23" s="228"/>
    </row>
    <row r="24" spans="1:6" ht="15">
      <c r="A24" s="187" t="s">
        <v>120</v>
      </c>
      <c r="B24" s="223">
        <v>1903</v>
      </c>
      <c r="C24" s="223">
        <v>936</v>
      </c>
      <c r="D24" s="225">
        <v>49.99</v>
      </c>
      <c r="E24" s="223">
        <f>B24</f>
        <v>1903</v>
      </c>
      <c r="F24" s="227">
        <v>0</v>
      </c>
    </row>
    <row r="25" spans="1:6" ht="15">
      <c r="A25" s="188" t="s">
        <v>121</v>
      </c>
      <c r="B25" s="224"/>
      <c r="C25" s="224"/>
      <c r="D25" s="226"/>
      <c r="E25" s="224"/>
      <c r="F25" s="228"/>
    </row>
    <row r="26" spans="1:6" ht="15">
      <c r="A26" s="187" t="s">
        <v>122</v>
      </c>
      <c r="B26" s="223">
        <v>287</v>
      </c>
      <c r="C26" s="223">
        <v>287</v>
      </c>
      <c r="D26" s="225">
        <v>24.2</v>
      </c>
      <c r="E26" s="223">
        <v>0</v>
      </c>
      <c r="F26" s="227">
        <f>B26</f>
        <v>287</v>
      </c>
    </row>
    <row r="27" spans="1:6" ht="15">
      <c r="A27" s="188" t="s">
        <v>123</v>
      </c>
      <c r="B27" s="224"/>
      <c r="C27" s="224"/>
      <c r="D27" s="226"/>
      <c r="E27" s="224"/>
      <c r="F27" s="228"/>
    </row>
    <row r="28" spans="1:6" ht="15">
      <c r="A28" s="187" t="s">
        <v>124</v>
      </c>
      <c r="B28" s="223">
        <v>0</v>
      </c>
      <c r="C28" s="223">
        <v>0</v>
      </c>
      <c r="D28" s="225">
        <v>50</v>
      </c>
      <c r="E28" s="223">
        <v>0</v>
      </c>
      <c r="F28" s="227">
        <v>0</v>
      </c>
    </row>
    <row r="29" spans="1:6" ht="15">
      <c r="A29" s="188" t="s">
        <v>117</v>
      </c>
      <c r="B29" s="224"/>
      <c r="C29" s="224"/>
      <c r="D29" s="226"/>
      <c r="E29" s="224"/>
      <c r="F29" s="228"/>
    </row>
    <row r="30" spans="1:16" ht="15">
      <c r="A30" s="89" t="s">
        <v>6</v>
      </c>
      <c r="B30" s="90">
        <f>SUM(B22:B28)</f>
        <v>7599</v>
      </c>
      <c r="C30" s="90">
        <f>SUM(C22:C28)</f>
        <v>33945</v>
      </c>
      <c r="D30" s="91"/>
      <c r="E30" s="90">
        <f>SUM(E22:E28)</f>
        <v>7312</v>
      </c>
      <c r="F30" s="90">
        <f>SUM(F22:F28)</f>
        <v>287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6" ht="28.5" customHeight="1">
      <c r="A31" s="216" t="s">
        <v>22</v>
      </c>
      <c r="B31" s="217"/>
      <c r="C31" s="217"/>
      <c r="D31" s="217"/>
      <c r="E31" s="217"/>
      <c r="F31" s="218"/>
    </row>
    <row r="32" spans="1:6" ht="15">
      <c r="A32" s="187" t="s">
        <v>125</v>
      </c>
      <c r="B32" s="229">
        <v>13</v>
      </c>
      <c r="C32" s="229">
        <v>13</v>
      </c>
      <c r="D32" s="231">
        <v>5</v>
      </c>
      <c r="E32" s="229">
        <v>0</v>
      </c>
      <c r="F32" s="227">
        <v>13</v>
      </c>
    </row>
    <row r="33" spans="1:6" ht="15">
      <c r="A33" s="188" t="s">
        <v>126</v>
      </c>
      <c r="B33" s="230"/>
      <c r="C33" s="230"/>
      <c r="D33" s="232"/>
      <c r="E33" s="230"/>
      <c r="F33" s="228"/>
    </row>
    <row r="34" spans="1:16" ht="15">
      <c r="A34" s="89" t="s">
        <v>7</v>
      </c>
      <c r="B34" s="90">
        <f>SUM(B32:B32)</f>
        <v>13</v>
      </c>
      <c r="C34" s="90">
        <f>SUM(C32:C32)</f>
        <v>13</v>
      </c>
      <c r="D34" s="91"/>
      <c r="E34" s="90">
        <f>SUM(E32:E32)</f>
        <v>0</v>
      </c>
      <c r="F34" s="90">
        <f>SUM(F32:F32)</f>
        <v>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6.25" customHeight="1">
      <c r="A35" s="95" t="s">
        <v>23</v>
      </c>
      <c r="B35" s="90">
        <f>B20+B30+B34</f>
        <v>24170</v>
      </c>
      <c r="C35" s="90">
        <f>C20+C30+C34</f>
        <v>78187</v>
      </c>
      <c r="D35" s="91"/>
      <c r="E35" s="90">
        <f>E20+E30+E34</f>
        <v>19207</v>
      </c>
      <c r="F35" s="90">
        <f>F20+F30+F34</f>
        <v>4963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</row>
    <row r="36" spans="1:6" s="159" customFormat="1" ht="24" customHeight="1">
      <c r="A36" s="157"/>
      <c r="B36" s="158"/>
      <c r="C36" s="158"/>
      <c r="D36" s="158"/>
      <c r="E36" s="158"/>
      <c r="F36" s="158"/>
    </row>
    <row r="37" spans="1:6" s="159" customFormat="1" ht="14.25">
      <c r="A37" s="160"/>
      <c r="B37" s="160"/>
      <c r="C37" s="160"/>
      <c r="D37" s="160"/>
      <c r="E37" s="160"/>
      <c r="F37" s="161"/>
    </row>
    <row r="38" spans="1:6" s="159" customFormat="1" ht="14.25">
      <c r="A38" s="2"/>
      <c r="B38" s="8"/>
      <c r="C38" s="8"/>
      <c r="D38" s="8"/>
      <c r="E38" s="3"/>
      <c r="F38" s="162"/>
    </row>
    <row r="39" spans="2:8" s="159" customFormat="1" ht="14.25">
      <c r="B39" s="9" t="s">
        <v>66</v>
      </c>
      <c r="C39" s="9"/>
      <c r="D39" s="9"/>
      <c r="E39" s="10" t="s">
        <v>17</v>
      </c>
      <c r="F39" s="3"/>
      <c r="G39" s="10"/>
      <c r="H39" s="162"/>
    </row>
    <row r="40" spans="1:8" s="159" customFormat="1" ht="14.25">
      <c r="A40" s="9"/>
      <c r="B40" s="9"/>
      <c r="C40" s="9"/>
      <c r="D40" s="9"/>
      <c r="E40" s="10"/>
      <c r="F40" s="3"/>
      <c r="G40" s="10"/>
      <c r="H40" s="162"/>
    </row>
    <row r="41" spans="2:8" s="159" customFormat="1" ht="14.25">
      <c r="B41" s="9"/>
      <c r="C41" s="9" t="s">
        <v>25</v>
      </c>
      <c r="D41" s="9"/>
      <c r="E41" s="10"/>
      <c r="F41" s="3" t="s">
        <v>18</v>
      </c>
      <c r="G41" s="10"/>
      <c r="H41" s="162"/>
    </row>
    <row r="44" spans="1:3" ht="15">
      <c r="A44" s="96"/>
      <c r="B44" s="96"/>
      <c r="C44" s="96"/>
    </row>
    <row r="45" spans="2:3" ht="15">
      <c r="B45" s="96"/>
      <c r="C45" s="96"/>
    </row>
    <row r="46" spans="1:3" ht="15">
      <c r="A46" s="96"/>
      <c r="B46" s="96"/>
      <c r="C46" s="96"/>
    </row>
    <row r="48" spans="1:3" ht="15">
      <c r="A48" s="96"/>
      <c r="B48" s="96"/>
      <c r="C48" s="96"/>
    </row>
    <row r="50" spans="1:3" ht="15">
      <c r="A50" s="96"/>
      <c r="B50" s="96"/>
      <c r="C50" s="96"/>
    </row>
  </sheetData>
  <mergeCells count="62">
    <mergeCell ref="F28:F29"/>
    <mergeCell ref="B32:B33"/>
    <mergeCell ref="C32:C33"/>
    <mergeCell ref="D32:D33"/>
    <mergeCell ref="E32:E33"/>
    <mergeCell ref="F32:F33"/>
    <mergeCell ref="B28:B29"/>
    <mergeCell ref="C28:C29"/>
    <mergeCell ref="D28:D29"/>
    <mergeCell ref="E28:E29"/>
    <mergeCell ref="C26:C27"/>
    <mergeCell ref="D26:D27"/>
    <mergeCell ref="E26:E27"/>
    <mergeCell ref="F26:F27"/>
    <mergeCell ref="F18:F19"/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A1:F1"/>
    <mergeCell ref="A21:F21"/>
    <mergeCell ref="A31:F31"/>
    <mergeCell ref="A7:F7"/>
    <mergeCell ref="A2:F2"/>
    <mergeCell ref="A3:F3"/>
    <mergeCell ref="A4:F4"/>
    <mergeCell ref="B8:B9"/>
    <mergeCell ref="C8:C9"/>
    <mergeCell ref="B26:B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F32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2011-10-20T07:19:24Z</cp:lastPrinted>
  <dcterms:created xsi:type="dcterms:W3CDTF">2004-07-26T14:28:27Z</dcterms:created>
  <dcterms:modified xsi:type="dcterms:W3CDTF">2011-10-20T08:28:49Z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