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activeTab="1"/>
  </bookViews>
  <sheets>
    <sheet name="Начална" sheetId="2" r:id="rId1"/>
    <sheet name="Справка по чл 29, ал. 3" sheetId="1" r:id="rId2"/>
    <sheet name="Sheet1" sheetId="4" r:id="rId3"/>
    <sheet name="чл. 247а, ал. 3 от ТЗ" sheetId="3" r:id="rId4"/>
  </sheets>
  <externalReferences>
    <externalReference r:id="rId5"/>
  </externalReferences>
  <definedNames>
    <definedName name="_consolidation">[1]Nomenklaturi!$A$1:$A$2</definedName>
    <definedName name="_pdeTypeList">[1]Nomenklaturi!$A$5:$A$9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/>
  <c r="D32" s="1"/>
  <c r="G7" i="4" l="1"/>
  <c r="I8" s="1"/>
</calcChain>
</file>

<file path=xl/comments1.xml><?xml version="1.0" encoding="utf-8"?>
<comments xmlns="http://schemas.openxmlformats.org/spreadsheetml/2006/main">
  <authors>
    <author>Valia Nikolova</author>
  </authors>
  <commentLis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Valia Nikolova:</t>
        </r>
        <r>
          <rPr>
            <sz val="9"/>
            <color indexed="81"/>
            <rFont val="Tahoma"/>
            <family val="2"/>
            <charset val="204"/>
          </rPr>
          <t xml:space="preserve">
намалена с дивидента за изплащане
</t>
        </r>
      </text>
    </comment>
  </commentList>
</comments>
</file>

<file path=xl/sharedStrings.xml><?xml version="1.0" encoding="utf-8"?>
<sst xmlns="http://schemas.openxmlformats.org/spreadsheetml/2006/main" count="102" uniqueCount="83">
  <si>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</si>
  <si>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</si>
  <si>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</si>
  <si>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</si>
  <si>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</si>
  <si>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</si>
  <si>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</si>
  <si>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</si>
  <si>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</si>
  <si>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</si>
  <si>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</si>
  <si>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</si>
  <si>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</si>
  <si>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</si>
  <si>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</si>
  <si>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</si>
  <si>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</si>
  <si>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</si>
  <si>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</si>
  <si>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</si>
  <si>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</si>
  <si>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</si>
  <si>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</si>
  <si>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</si>
  <si>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</si>
  <si>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</si>
  <si>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</si>
  <si>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</si>
  <si>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</si>
  <si>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</si>
  <si>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</si>
  <si>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</si>
  <si>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</si>
  <si>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</si>
  <si>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</si>
  <si>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</si>
  <si>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</si>
  <si>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</si>
  <si>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</si>
  <si>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</si>
  <si>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</si>
  <si>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</si>
  <si>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</si>
  <si>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</si>
  <si>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</si>
  <si>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</si>
  <si>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</si>
  <si>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</si>
  <si>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</si>
  <si>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</si>
  <si>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</si>
  <si>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………………..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</si>
  <si>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</si>
  <si>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</si>
  <si>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</si>
  <si>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</si>
  <si>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</si>
  <si>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</si>
  <si>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</si>
  <si>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Разпределение на печалбата</t>
  </si>
  <si>
    <r>
      <t>Чл. 10.</t>
    </r>
    <r>
      <rPr>
        <sz val="6"/>
        <color rgb="FF000000"/>
        <rFont val="Verdana"/>
        <family val="2"/>
        <charset val="204"/>
      </rPr>
      <t> (1) (Доп. - ДВ, бр. 107 от 2004 г., в сила от 07.12.2004 г.) Дружеството със специална инвестиционна цел разпределя като дивидент не по-малко от 90 на сто от печалбата за финансовата година, определена по реда на ал. 3 и при спазване на изискванията на чл. 247а от Търговския закон. </t>
    </r>
    <r>
      <rPr>
        <b/>
        <sz val="6"/>
        <color rgb="FF000000"/>
        <rFont val="Verdana"/>
        <family val="2"/>
        <charset val="204"/>
      </rPr>
      <t>Член 246</t>
    </r>
    <r>
      <rPr>
        <sz val="6"/>
        <color rgb="FF000000"/>
        <rFont val="Verdana"/>
        <family val="2"/>
        <charset val="204"/>
      </rPr>
      <t>, ал. 2, т. 1 от Търговския закон не се прилага.</t>
    </r>
  </si>
  <si>
    <t>ИЗПЛАЩАНЕ НА ДИВИДЕНТИ И ЛИХВИ</t>
  </si>
  <si>
    <t>(2) (Изм. - ДВ, бр. 58 от 2003 г.) По смисъла на ал. 1 чистата стойност на имуществото е разликата между стойността на правата и задълженията на дружеството съгласно баланса му.</t>
  </si>
  <si>
    <t>(3) Плащанията по ал. 1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</si>
  <si>
    <t>(4) Ако са извършени плащания, без да са налице предпоставките по ал. 1 - 3, акционерите не са длъжни да върнат получените суми, освен ако дружеството докаже, че са знаели или са могли да узнаят за липсата на предпоставки.</t>
  </si>
  <si>
    <t>(5) (Нова - ДВ, бр. 58 от 2003 г.) Дружеството е длъжно да изплати на акционерите гласувания от общото събрание дивидент в срок три месеца от провеждането му, освен ако в устава е предвиден по-дълъг срок.</t>
  </si>
  <si>
    <t>Търговски закон</t>
  </si>
  <si>
    <t>Чл. 247а. (Нов - ДВ, бр. 84 от 2000 г.) (1) (Изм. - ДВ, бр. 58 от 2003 г., изм. - ДВ, бр. 66 от 2005 г.) Дивиденти и лихви по чл. 190, ал. 2 се изплащат само ако според проверения и приет съгласно раздел ХI финансов отчет за съответната година чистата стойност на имуществото, намалена с дивидентите и лихвите, подлежащи на изплащане, е не по-малка от сумата на капитала на дружеството, фонд "Резервен" и другите фондове, които дружеството е длъжно да образува по закон или устав.</t>
  </si>
  <si>
    <t>ФОРУКОМ ФОНД ИМОТИ</t>
  </si>
  <si>
    <t>126722797</t>
  </si>
  <si>
    <t>Самир Мутишев</t>
  </si>
  <si>
    <t>Изпълнителен директор</t>
  </si>
  <si>
    <t>гр. Севлиево, ул."Стефан Пешев" № 87</t>
  </si>
  <si>
    <t>0887024017</t>
  </si>
  <si>
    <t>contact@forukom-imoti.com</t>
  </si>
  <si>
    <t>http://www.forukom-imoti.com/</t>
  </si>
  <si>
    <t>www.investor.bg</t>
  </si>
  <si>
    <t>/Данаил Кернов/</t>
  </si>
  <si>
    <t>БУККИПИНГ БК ЕООД</t>
  </si>
  <si>
    <t>счетоводна къща</t>
  </si>
  <si>
    <t>07.03.2022 г.</t>
  </si>
  <si>
    <t>Финансов резултат на ФОРУКОМ ФОНД ИМОТИ АДСИЦ за периода:  01.01.2022 - 31.12.2022 г.</t>
  </si>
  <si>
    <t>28.03.2023 година</t>
  </si>
</sst>
</file>

<file path=xl/styles.xml><?xml version="1.0" encoding="utf-8"?>
<styleSheet xmlns="http://schemas.openxmlformats.org/spreadsheetml/2006/main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2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color rgb="FF000000"/>
      <name val="Verdana"/>
      <family val="2"/>
      <charset val="204"/>
    </font>
    <font>
      <sz val="6"/>
      <color rgb="FF000000"/>
      <name val="Verdana"/>
      <family val="2"/>
      <charset val="204"/>
    </font>
    <font>
      <b/>
      <sz val="6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2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4" borderId="0" xfId="0" applyFont="1" applyFill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8" fontId="0" fillId="0" borderId="0" xfId="0" applyNumberFormat="1"/>
    <xf numFmtId="2" fontId="16" fillId="0" borderId="4" xfId="0" applyNumberFormat="1" applyFont="1" applyBorder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D8" sqref="D8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50" t="s">
        <v>49</v>
      </c>
      <c r="B1" s="50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4">
        <v>44197</v>
      </c>
    </row>
    <row r="8" spans="1:2" ht="15.75">
      <c r="A8" s="22" t="s">
        <v>33</v>
      </c>
      <c r="B8" s="34">
        <v>44561</v>
      </c>
    </row>
    <row r="9" spans="1:2" ht="15.75">
      <c r="A9" s="22" t="s">
        <v>28</v>
      </c>
      <c r="B9" s="34" t="s">
        <v>80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68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69</v>
      </c>
    </row>
    <row r="15" spans="1:2" ht="15.75">
      <c r="A15" s="22" t="s">
        <v>30</v>
      </c>
      <c r="B15" s="27" t="s">
        <v>70</v>
      </c>
    </row>
    <row r="16" spans="1:2" ht="15.75">
      <c r="A16" s="22" t="s">
        <v>38</v>
      </c>
      <c r="B16" s="27" t="s">
        <v>71</v>
      </c>
    </row>
    <row r="17" spans="1:2" ht="15.75">
      <c r="A17" s="22" t="s">
        <v>39</v>
      </c>
      <c r="B17" s="27" t="s">
        <v>72</v>
      </c>
    </row>
    <row r="18" spans="1:2" ht="15.75">
      <c r="A18" s="22" t="s">
        <v>40</v>
      </c>
      <c r="B18" s="27" t="s">
        <v>72</v>
      </c>
    </row>
    <row r="19" spans="1:2" ht="15.75">
      <c r="A19" s="28" t="s">
        <v>41</v>
      </c>
      <c r="B19" s="29" t="s">
        <v>73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74</v>
      </c>
    </row>
    <row r="22" spans="1:2" ht="15.75">
      <c r="A22" s="28" t="s">
        <v>44</v>
      </c>
      <c r="B22" s="31" t="s">
        <v>75</v>
      </c>
    </row>
    <row r="23" spans="1:2" ht="15.75">
      <c r="A23" s="22" t="s">
        <v>45</v>
      </c>
      <c r="B23" s="32" t="s">
        <v>76</v>
      </c>
    </row>
    <row r="24" spans="1:2" ht="15.75">
      <c r="A24" s="28" t="s">
        <v>46</v>
      </c>
      <c r="B24" s="29" t="s">
        <v>78</v>
      </c>
    </row>
    <row r="25" spans="1:2" ht="15.75">
      <c r="A25" s="28" t="s">
        <v>47</v>
      </c>
      <c r="B25" s="29" t="s">
        <v>79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6"/>
  <sheetViews>
    <sheetView tabSelected="1" topLeftCell="A19" workbookViewId="0">
      <selection activeCell="D31" sqref="D31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50" t="s">
        <v>49</v>
      </c>
      <c r="C1" s="50"/>
      <c r="D1" s="50"/>
    </row>
    <row r="2" spans="2:4" ht="16.5" thickBot="1">
      <c r="B2"/>
    </row>
    <row r="3" spans="2:4" ht="32.25" thickBot="1">
      <c r="B3" s="38" t="s">
        <v>0</v>
      </c>
      <c r="C3" s="36" t="s">
        <v>81</v>
      </c>
      <c r="D3" s="37" t="s">
        <v>12</v>
      </c>
    </row>
    <row r="4" spans="2:4">
      <c r="B4" s="1"/>
      <c r="C4" s="2" t="s">
        <v>1</v>
      </c>
      <c r="D4" s="49">
        <v>1275393.49</v>
      </c>
    </row>
    <row r="5" spans="2:4">
      <c r="B5" s="3"/>
      <c r="C5" s="4" t="s">
        <v>2</v>
      </c>
      <c r="D5" s="35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5">
        <v>3240</v>
      </c>
    </row>
    <row r="8" spans="2:4">
      <c r="B8" s="3"/>
      <c r="C8" s="10" t="s">
        <v>4</v>
      </c>
      <c r="D8" s="35">
        <v>-559225.94999999995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5"/>
    </row>
    <row r="11" spans="2:4">
      <c r="B11" s="3"/>
      <c r="C11" s="10" t="s">
        <v>4</v>
      </c>
      <c r="D11" s="35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5"/>
    </row>
    <row r="15" spans="2:4">
      <c r="B15" s="3"/>
      <c r="C15" s="10" t="s">
        <v>4</v>
      </c>
      <c r="D15" s="35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5"/>
    </row>
    <row r="18" spans="2:4">
      <c r="B18" s="3"/>
      <c r="C18" s="10" t="s">
        <v>4</v>
      </c>
      <c r="D18" s="35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5"/>
    </row>
    <row r="21" spans="2:4">
      <c r="B21" s="3"/>
      <c r="C21" s="10" t="s">
        <v>4</v>
      </c>
      <c r="D21" s="35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5"/>
    </row>
    <row r="25" spans="2:4">
      <c r="B25" s="3"/>
      <c r="C25" s="10" t="s">
        <v>4</v>
      </c>
      <c r="D25" s="35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5"/>
    </row>
    <row r="28" spans="2:4">
      <c r="B28" s="3"/>
      <c r="C28" s="10" t="s">
        <v>4</v>
      </c>
      <c r="D28" s="35"/>
    </row>
    <row r="29" spans="2:4" ht="63">
      <c r="B29" s="5" t="s">
        <v>18</v>
      </c>
      <c r="C29" s="5" t="s">
        <v>21</v>
      </c>
      <c r="D29" s="35"/>
    </row>
    <row r="30" spans="2:4" ht="63">
      <c r="B30" s="5" t="s">
        <v>19</v>
      </c>
      <c r="C30" s="5" t="s">
        <v>25</v>
      </c>
      <c r="D30" s="35">
        <v>-1240148.1499999999</v>
      </c>
    </row>
    <row r="31" spans="2:4">
      <c r="B31" s="3"/>
      <c r="C31" s="6" t="s">
        <v>22</v>
      </c>
      <c r="D31" s="13">
        <f>D4+D5+D7+D8+D10+D11+D14+D15+D17+D18+D20+D21+D24+D25+D27+D28+D29+D30</f>
        <v>-520740.60999999987</v>
      </c>
    </row>
    <row r="32" spans="2:4" ht="45.75" customHeight="1">
      <c r="B32" s="3"/>
      <c r="C32" s="5" t="s">
        <v>52</v>
      </c>
      <c r="D32" s="14">
        <f>D31*90%</f>
        <v>-468666.54899999988</v>
      </c>
    </row>
    <row r="33" spans="2:5" ht="31.5">
      <c r="B33" s="5"/>
      <c r="C33" s="4" t="s">
        <v>26</v>
      </c>
      <c r="D33" s="35">
        <v>1964502.3</v>
      </c>
    </row>
    <row r="34" spans="2:5" ht="47.25">
      <c r="B34" s="5"/>
      <c r="C34" s="4" t="s">
        <v>27</v>
      </c>
      <c r="D34" s="35">
        <v>1811380.63</v>
      </c>
    </row>
    <row r="35" spans="2:5" ht="144.75" customHeight="1">
      <c r="B35" s="5" t="s">
        <v>53</v>
      </c>
      <c r="C35" s="4" t="s">
        <v>55</v>
      </c>
      <c r="D35" s="35"/>
    </row>
    <row r="37" spans="2:5">
      <c r="B37" s="9" t="s">
        <v>20</v>
      </c>
    </row>
    <row r="38" spans="2:5">
      <c r="B38" s="8" t="s">
        <v>57</v>
      </c>
    </row>
    <row r="39" spans="2:5">
      <c r="B39" s="8" t="s">
        <v>56</v>
      </c>
    </row>
    <row r="40" spans="2:5" ht="51" customHeight="1">
      <c r="B40" s="51" t="s">
        <v>58</v>
      </c>
      <c r="C40" s="51"/>
      <c r="D40" s="51"/>
      <c r="E40" s="51"/>
    </row>
    <row r="41" spans="2:5">
      <c r="B41" s="39"/>
      <c r="C41" s="39"/>
      <c r="D41" s="39"/>
    </row>
    <row r="42" spans="2:5">
      <c r="B42" s="15" t="s">
        <v>28</v>
      </c>
      <c r="C42" s="39" t="s">
        <v>82</v>
      </c>
    </row>
    <row r="43" spans="2:5">
      <c r="B43" s="15"/>
      <c r="C43" s="39"/>
    </row>
    <row r="44" spans="2:5">
      <c r="B44" s="16" t="s">
        <v>29</v>
      </c>
      <c r="C44" s="39" t="s">
        <v>51</v>
      </c>
    </row>
    <row r="45" spans="2:5">
      <c r="B45" s="16"/>
      <c r="C45" s="39" t="s">
        <v>77</v>
      </c>
    </row>
    <row r="46" spans="2:5">
      <c r="B46" s="16" t="s">
        <v>30</v>
      </c>
      <c r="C46" s="39" t="s">
        <v>51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G8" sqref="G8"/>
    </sheetView>
  </sheetViews>
  <sheetFormatPr defaultRowHeight="15"/>
  <cols>
    <col min="1" max="1" width="71.5703125" customWidth="1"/>
    <col min="4" max="4" width="4.7109375" customWidth="1"/>
    <col min="5" max="5" width="15.5703125" customWidth="1"/>
    <col min="6" max="6" width="35.42578125" customWidth="1"/>
    <col min="7" max="7" width="22.140625" customWidth="1"/>
    <col min="8" max="8" width="6.140625" customWidth="1"/>
    <col min="9" max="9" width="19" customWidth="1"/>
  </cols>
  <sheetData>
    <row r="1" spans="1:9" ht="47.45" customHeight="1">
      <c r="A1" s="42" t="s">
        <v>59</v>
      </c>
    </row>
    <row r="2" spans="1:9" ht="47.45" customHeight="1"/>
    <row r="3" spans="1:9" ht="47.45" customHeight="1">
      <c r="A3" s="43" t="s">
        <v>60</v>
      </c>
    </row>
    <row r="4" spans="1:9">
      <c r="A4" s="45" t="s">
        <v>66</v>
      </c>
    </row>
    <row r="5" spans="1:9">
      <c r="A5" s="42" t="s">
        <v>61</v>
      </c>
    </row>
    <row r="6" spans="1:9" ht="42.95" customHeight="1"/>
    <row r="7" spans="1:9" ht="113.45" customHeight="1">
      <c r="A7" s="47" t="s">
        <v>67</v>
      </c>
      <c r="E7" s="5"/>
      <c r="F7" s="4" t="s">
        <v>26</v>
      </c>
      <c r="G7" s="35">
        <f>3264498.96-'Справка по чл 29, ал. 3'!D32</f>
        <v>3733165.5089999996</v>
      </c>
    </row>
    <row r="8" spans="1:9" ht="46.5" customHeight="1">
      <c r="A8" s="44" t="s">
        <v>62</v>
      </c>
      <c r="E8" s="5"/>
      <c r="F8" s="4" t="s">
        <v>27</v>
      </c>
      <c r="G8" s="35">
        <v>1811380.63</v>
      </c>
      <c r="I8" s="48">
        <f>G7-G8</f>
        <v>1921784.8789999997</v>
      </c>
    </row>
    <row r="9" spans="1:9" ht="98.45" customHeight="1">
      <c r="A9" s="46" t="s">
        <v>63</v>
      </c>
    </row>
    <row r="10" spans="1:9" ht="24.75">
      <c r="A10" s="44" t="s">
        <v>64</v>
      </c>
    </row>
    <row r="11" spans="1:9" ht="16.5">
      <c r="A11" s="44" t="s">
        <v>65</v>
      </c>
    </row>
  </sheetData>
  <pageMargins left="0.7" right="0.7" top="0.75" bottom="0.75" header="0.3" footer="0.3"/>
  <ignoredErrors>
    <ignoredError sqref="G7" unlockedFormula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"/>
  <sheetViews>
    <sheetView workbookViewId="0">
      <selection activeCell="B3" sqref="B3"/>
    </sheetView>
  </sheetViews>
  <sheetFormatPr defaultColWidth="9.140625" defaultRowHeight="15"/>
  <cols>
    <col min="1" max="1" width="9.140625" style="40" customWidth="1"/>
    <col min="2" max="16384" width="9.140625" style="40"/>
  </cols>
  <sheetData>
    <row r="2" spans="2:2" ht="15.75">
      <c r="B2" s="41" t="s">
        <v>54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Начална</vt:lpstr>
      <vt:lpstr>Справка по чл 29, ал. 3</vt:lpstr>
      <vt:lpstr>Sheet1</vt:lpstr>
      <vt:lpstr>чл. 247а, ал. 3 от ТЗ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Kernov PC</dc:creator>
  <cp:lastModifiedBy>Kernov PC</cp:lastModifiedBy>
  <cp:lastPrinted>2021-04-29T09:52:22Z</cp:lastPrinted>
  <dcterms:created xsi:type="dcterms:W3CDTF">2021-03-17T13:25:50Z</dcterms:created>
  <dcterms:modified xsi:type="dcterms:W3CDTF">2023-03-28T14:09:17Z</dcterms:modified>
</cp:coreProperties>
</file>