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ya Petrova\Desktop\GFO 2025\KFN\"/>
    </mc:Choice>
  </mc:AlternateContent>
  <xr:revisionPtr revIDLastSave="0" documentId="13_ncr:1_{2DBDEE75-C158-4B3A-A93A-A3672069ACDC}" xr6:coauthVersionLast="47" xr6:coauthVersionMax="47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" l="1"/>
  <c r="D92" i="9" l="1"/>
  <c r="C18" i="9"/>
  <c r="G61" i="4"/>
  <c r="H110" i="2" s="1"/>
  <c r="G71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H1086" i="2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J18" i="8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1133" i="2"/>
  <c r="H87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C21" i="9"/>
  <c r="H921" i="2" s="1"/>
  <c r="H918" i="2"/>
  <c r="H1130" i="2"/>
  <c r="G17" i="7"/>
  <c r="H310" i="2" s="1"/>
  <c r="J17" i="7"/>
  <c r="H376" i="2" s="1"/>
  <c r="A3" i="14"/>
  <c r="C75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D45" i="9"/>
  <c r="H974" i="2" s="1"/>
  <c r="E35" i="9"/>
  <c r="H996" i="2" s="1"/>
  <c r="H560" i="2"/>
  <c r="D44" i="6"/>
  <c r="C10" i="14"/>
  <c r="E92" i="9"/>
  <c r="H1129" i="2" s="1"/>
  <c r="E82" i="9"/>
  <c r="H1119" i="2" s="1"/>
  <c r="D21" i="9"/>
  <c r="E18" i="9"/>
  <c r="H982" i="2" s="1"/>
  <c r="H648" i="2"/>
  <c r="R18" i="8"/>
  <c r="H888" i="2" s="1"/>
  <c r="H558" i="2"/>
  <c r="R20" i="8"/>
  <c r="H890" i="2" s="1"/>
  <c r="H650" i="2"/>
  <c r="C31" i="5"/>
  <c r="C36" i="5" s="1"/>
  <c r="H147" i="2" s="1"/>
  <c r="H161" i="2"/>
  <c r="G31" i="5"/>
  <c r="D15" i="12"/>
  <c r="D31" i="5"/>
  <c r="D36" i="5" s="1"/>
  <c r="G56" i="4"/>
  <c r="H79" i="2"/>
  <c r="H95" i="4"/>
  <c r="I31" i="7"/>
  <c r="D34" i="7"/>
  <c r="H261" i="2" s="1"/>
  <c r="L13" i="7"/>
  <c r="H416" i="2" s="1"/>
  <c r="H244" i="2"/>
  <c r="C94" i="4"/>
  <c r="H57" i="2"/>
  <c r="D56" i="4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E21" i="9"/>
  <c r="H985" i="2" s="1"/>
  <c r="G79" i="4"/>
  <c r="G95" i="4" s="1"/>
  <c r="H120" i="2"/>
  <c r="E87" i="9"/>
  <c r="H953" i="2"/>
  <c r="D46" i="9"/>
  <c r="H975" i="2" s="1"/>
  <c r="H143" i="2"/>
  <c r="G33" i="5"/>
  <c r="H171" i="2" s="1"/>
  <c r="G36" i="5"/>
  <c r="C33" i="5"/>
  <c r="H144" i="2" s="1"/>
  <c r="H170" i="2"/>
  <c r="H107" i="2"/>
  <c r="H390" i="2"/>
  <c r="I34" i="7"/>
  <c r="H371" i="2" s="1"/>
  <c r="H368" i="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D10" i="12"/>
  <c r="D5" i="12"/>
  <c r="D19" i="12" s="1"/>
  <c r="D11" i="12"/>
  <c r="D12" i="12"/>
  <c r="D13" i="12"/>
  <c r="H124" i="2"/>
  <c r="E98" i="9"/>
  <c r="H1135" i="2" s="1"/>
  <c r="H1124" i="2"/>
  <c r="G37" i="5"/>
  <c r="H174" i="2"/>
  <c r="C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C44" i="5"/>
  <c r="G45" i="5"/>
  <c r="H179" i="2" s="1"/>
  <c r="H176" i="2"/>
  <c r="D22" i="12"/>
  <c r="D23" i="12"/>
  <c r="D24" i="1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<sst xmlns="http://schemas.openxmlformats.org/spreadsheetml/2006/main" count="4321" uniqueCount="1002">
  <si>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</si>
  <si>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</si>
  <si>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</si>
  <si>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</si>
  <si>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</si>
  <si>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</si>
  <si>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</si>
  <si>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</si>
  <si>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</si>
  <si>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</si>
  <si>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</si>
  <si>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</si>
  <si>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</si>
  <si>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</si>
  <si>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</si>
  <si>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</si>
  <si>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</si>
  <si>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</si>
  <si>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</si>
  <si>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</si>
  <si>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</si>
  <si>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</si>
  <si>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</si>
  <si>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</si>
  <si>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</si>
  <si>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</si>
  <si>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</si>
  <si>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</si>
  <si>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</si>
  <si>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</si>
  <si>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</si>
  <si>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</si>
  <si>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</si>
  <si>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</si>
  <si>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</si>
  <si>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</si>
  <si>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</si>
  <si>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</si>
  <si>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</si>
  <si>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</si>
  <si>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</si>
  <si>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</si>
  <si>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</si>
  <si>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</si>
  <si>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</si>
  <si>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</si>
  <si>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</si>
  <si>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</si>
  <si>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</si>
  <si>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</si>
  <si>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</si>
  <si>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</si>
  <si>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</si>
  <si>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</si>
  <si>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</si>
  <si>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</si>
  <si>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</si>
  <si>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</si>
  <si>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</si>
  <si>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</si>
  <si>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</si>
  <si>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</si>
  <si>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</si>
  <si>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</si>
  <si>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</si>
  <si>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</si>
  <si>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</si>
  <si>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</si>
  <si>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</si>
  <si>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</si>
  <si>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</si>
  <si>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</si>
  <si>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</si>
  <si>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</si>
  <si>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</si>
  <si>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</si>
  <si>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</si>
  <si>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</si>
  <si>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</si>
  <si>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</si>
  <si>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</si>
  <si>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</si>
  <si>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</si>
  <si>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</si>
  <si>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</si>
  <si>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</si>
  <si>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</si>
  <si>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</si>
  <si>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</si>
  <si>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</si>
  <si>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</si>
  <si>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</si>
  <si>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</si>
  <si>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</si>
  <si>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</si>
  <si>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</si>
  <si>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</si>
  <si>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</si>
  <si>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</si>
  <si>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</si>
  <si>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</si>
  <si>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</si>
  <si>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</si>
  <si>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</si>
  <si>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</si>
  <si>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</si>
  <si>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</si>
  <si>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</si>
  <si>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</si>
  <si>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</si>
  <si>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</si>
  <si>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</si>
  <si>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</si>
  <si>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</si>
  <si>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</si>
  <si>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</si>
  <si>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</si>
  <si>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</si>
  <si>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</si>
  <si>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</si>
  <si>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</si>
  <si>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</si>
  <si>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</si>
  <si>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</si>
  <si>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</si>
  <si>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</si>
  <si>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</si>
  <si>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</si>
  <si>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</si>
  <si>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</si>
  <si>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</si>
  <si>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</si>
  <si>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</si>
  <si>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</si>
  <si>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</si>
  <si>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</si>
  <si>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</si>
  <si>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</si>
  <si>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</si>
  <si>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</si>
  <si>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</si>
  <si>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</si>
  <si>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</si>
  <si>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</si>
  <si>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</si>
  <si>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</si>
  <si>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</si>
  <si>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</si>
  <si>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</si>
  <si>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</si>
  <si>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</si>
  <si>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</si>
  <si>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</si>
  <si>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</si>
  <si>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</si>
  <si>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</si>
  <si>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</si>
  <si>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</si>
  <si>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</si>
  <si>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</si>
  <si>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</si>
  <si>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</si>
  <si>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</si>
  <si>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</si>
  <si>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</si>
  <si>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</si>
  <si>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</si>
  <si>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</si>
  <si>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</si>
  <si>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</si>
  <si>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</si>
  <si>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</si>
  <si>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</si>
  <si>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</si>
  <si>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</si>
  <si>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</si>
  <si>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</si>
  <si>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</si>
  <si>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</si>
  <si>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</si>
  <si>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</si>
  <si>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</si>
  <si>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</si>
  <si>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</si>
  <si>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</si>
  <si>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</si>
  <si>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</si>
  <si>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</si>
  <si>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</si>
  <si>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</si>
  <si>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</si>
  <si>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</si>
  <si>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</si>
  <si>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</si>
  <si>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</si>
  <si>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</si>
  <si>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</si>
  <si>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</si>
  <si>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</si>
  <si>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</si>
  <si>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</si>
  <si>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</si>
  <si>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</si>
  <si>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</si>
  <si>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</si>
  <si>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</si>
  <si>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</si>
  <si>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</si>
  <si>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</si>
  <si>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</si>
  <si>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</si>
  <si>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</si>
  <si>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</si>
  <si>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</si>
  <si>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</si>
  <si>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</si>
  <si>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</si>
  <si>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</si>
  <si>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</si>
  <si>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</si>
  <si>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</si>
  <si>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</si>
  <si>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</si>
  <si>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</si>
  <si>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</si>
  <si>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</si>
  <si>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</si>
  <si>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</si>
  <si>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</si>
  <si>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</si>
  <si>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</si>
  <si>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</si>
  <si>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</si>
  <si>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</si>
  <si>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</si>
  <si>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</si>
  <si>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</si>
  <si>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</si>
  <si>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</si>
  <si>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</si>
  <si>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</si>
  <si>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</si>
  <si>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</si>
  <si>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</si>
  <si>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</si>
  <si>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</si>
  <si>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</si>
  <si>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</si>
  <si>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</si>
  <si>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</si>
  <si>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</si>
  <si>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</si>
  <si>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</si>
  <si>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</si>
  <si>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</si>
  <si>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</si>
  <si>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</si>
  <si>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</si>
  <si>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</si>
  <si>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</si>
  <si>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</si>
  <si>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</si>
  <si>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</si>
  <si>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</si>
  <si>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</si>
  <si>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</si>
  <si>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</si>
  <si>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</si>
  <si>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</si>
  <si>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</si>
  <si>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</si>
  <si>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</si>
  <si>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</si>
  <si>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</si>
  <si>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</si>
  <si>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</si>
  <si>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</si>
  <si>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</si>
  <si>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</si>
  <si>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</si>
  <si>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</si>
  <si>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</si>
  <si>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</si>
  <si>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</si>
  <si>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</si>
  <si>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</si>
  <si>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</si>
  <si>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</si>
  <si>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</si>
  <si>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</si>
  <si>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</si>
  <si>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</si>
  <si>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</si>
  <si>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</si>
  <si>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</si>
  <si>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</si>
  <si>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</si>
  <si>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</si>
  <si>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</si>
  <si>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</si>
  <si>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</si>
  <si>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</si>
  <si>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</si>
  <si>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</si>
  <si>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</si>
  <si>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</si>
  <si>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</si>
  <si>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</si>
  <si>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</si>
  <si>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</si>
  <si>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</si>
  <si>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</si>
  <si>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</si>
  <si>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</si>
  <si>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</si>
  <si>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</si>
  <si>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</si>
  <si>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</si>
  <si>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</si>
  <si>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</si>
  <si>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</si>
  <si>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</si>
  <si>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</si>
  <si>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</si>
  <si>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</si>
  <si>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</si>
  <si>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</si>
  <si>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</si>
  <si>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</si>
  <si>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</si>
  <si>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</si>
  <si>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</si>
  <si>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</si>
  <si>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</si>
  <si>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</si>
  <si>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</si>
  <si>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</si>
  <si>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</si>
  <si>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</si>
  <si>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</si>
  <si>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</si>
  <si>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</si>
  <si>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</si>
  <si>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</si>
  <si>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</si>
  <si>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</si>
  <si>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</si>
  <si>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</si>
  <si>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</si>
  <si>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</si>
  <si>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</si>
  <si>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</si>
  <si>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</si>
  <si>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</si>
  <si>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</si>
  <si>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</si>
  <si>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</si>
  <si>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</si>
  <si>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</si>
  <si>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</si>
  <si>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</si>
  <si>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</si>
  <si>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</si>
  <si>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</si>
  <si>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</si>
  <si>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</si>
  <si>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</si>
  <si>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</si>
  <si>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</si>
  <si>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</si>
  <si>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</si>
  <si>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</si>
  <si>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</si>
  <si>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</si>
  <si>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</si>
  <si>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</si>
  <si>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</si>
  <si>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</si>
  <si>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</si>
  <si>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</si>
  <si>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</si>
  <si>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</si>
  <si>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</si>
  <si>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</si>
  <si>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</si>
  <si>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</si>
  <si>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</si>
  <si>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</si>
  <si>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</si>
  <si>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</si>
  <si>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</si>
  <si>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</si>
  <si>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</si>
  <si>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</si>
  <si>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</si>
  <si>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</si>
  <si>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</si>
  <si>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</si>
  <si>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</si>
  <si>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</si>
  <si>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</si>
  <si>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</si>
  <si>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</si>
  <si>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</si>
  <si>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</si>
  <si>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</si>
  <si>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</si>
  <si>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</si>
  <si>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</si>
  <si>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</si>
  <si>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</si>
  <si>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</si>
  <si>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</si>
  <si>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</si>
  <si>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</si>
  <si>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</si>
  <si>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</si>
  <si>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</si>
  <si>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</si>
  <si>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</si>
  <si>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</si>
  <si>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</si>
  <si>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</si>
  <si>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</si>
  <si>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</si>
  <si>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</si>
  <si>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</si>
  <si>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</si>
  <si>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</si>
  <si>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</si>
  <si>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</si>
  <si>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</si>
  <si>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</si>
  <si>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</si>
  <si>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</si>
  <si>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</si>
  <si>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</si>
  <si>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</si>
  <si>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</si>
  <si>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</si>
  <si>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</si>
  <si>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</si>
  <si>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</si>
  <si>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</si>
  <si>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</si>
  <si>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</si>
  <si>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</si>
  <si>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</si>
  <si>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</si>
  <si>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</si>
  <si>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</si>
  <si>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</si>
  <si>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</si>
  <si>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</si>
  <si>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</si>
  <si>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</si>
  <si>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</si>
  <si>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</si>
  <si>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</si>
  <si>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</si>
  <si>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</si>
  <si>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</si>
  <si>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</si>
  <si>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</si>
  <si>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</si>
  <si>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</si>
  <si>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</si>
  <si>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</si>
  <si>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</si>
  <si>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</si>
  <si>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</si>
  <si>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</si>
  <si>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</si>
  <si>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</si>
  <si>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</si>
  <si>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</si>
  <si>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</si>
  <si>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</si>
  <si>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</si>
  <si>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</si>
  <si>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</si>
  <si>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</si>
  <si>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</si>
  <si>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</si>
  <si>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</si>
  <si>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</si>
  <si>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</si>
  <si>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</si>
  <si>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</si>
  <si>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</si>
  <si>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</si>
  <si>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</si>
  <si>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</si>
  <si>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</si>
  <si>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</si>
  <si>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</si>
  <si>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</si>
  <si>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</si>
  <si>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</si>
  <si>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</si>
  <si>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</si>
  <si>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</si>
  <si>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</si>
  <si>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</si>
  <si>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</si>
  <si>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</si>
  <si>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</si>
  <si>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</si>
  <si>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</si>
  <si>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</si>
  <si>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</si>
  <si>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</si>
  <si>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</si>
  <si>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</si>
  <si>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</si>
  <si>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</si>
  <si>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</si>
  <si>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</si>
  <si>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</si>
  <si>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</si>
  <si>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</si>
  <si>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</si>
  <si>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</si>
  <si>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</si>
  <si>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</si>
  <si>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</si>
  <si>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</si>
  <si>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</si>
  <si>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</si>
  <si>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</si>
  <si>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</si>
  <si>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</si>
  <si>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</si>
  <si>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</si>
  <si>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</si>
  <si>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</si>
  <si>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</si>
  <si>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</si>
  <si>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</si>
  <si>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</si>
  <si>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</si>
  <si>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</si>
  <si>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</si>
  <si>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</si>
  <si>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</si>
  <si>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</si>
  <si>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</si>
  <si>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</si>
  <si>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</si>
  <si>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</si>
  <si>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</si>
  <si>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</si>
  <si>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</si>
  <si>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</si>
  <si>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</si>
  <si>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</si>
  <si>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</si>
  <si>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</si>
  <si>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</si>
  <si>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</si>
  <si>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</si>
  <si>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</si>
  <si>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</si>
  <si>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</si>
  <si>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</si>
  <si>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</si>
  <si>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</si>
  <si>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</si>
  <si>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</si>
  <si>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</si>
  <si>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</si>
  <si>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</si>
  <si>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</si>
  <si>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</si>
  <si>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</si>
  <si>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</si>
  <si>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</si>
  <si>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</si>
  <si>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</si>
  <si>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</si>
  <si>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</si>
  <si>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</si>
  <si>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</si>
  <si>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</si>
  <si>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</si>
  <si>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</si>
  <si>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</si>
  <si>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</si>
  <si>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</si>
  <si>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</si>
  <si>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</si>
  <si>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</si>
  <si>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</si>
  <si>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</si>
  <si>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</si>
  <si>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</si>
  <si>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</si>
  <si>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</si>
  <si>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</si>
  <si>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</si>
  <si>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</si>
  <si>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</si>
  <si>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</si>
  <si>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</si>
  <si>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</si>
  <si>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</si>
  <si>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</si>
  <si>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</si>
  <si>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</si>
  <si>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</si>
  <si>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</si>
  <si>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</si>
  <si>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</si>
  <si>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</si>
  <si>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</si>
  <si>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</si>
  <si>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</si>
  <si>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</si>
  <si>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</si>
  <si>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</si>
  <si>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</si>
  <si>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</si>
  <si>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</si>
  <si>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</si>
  <si>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</si>
  <si>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</si>
  <si>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</si>
  <si>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</si>
  <si>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</si>
  <si>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</si>
  <si>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</si>
  <si>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</si>
  <si>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</si>
  <si>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</si>
  <si>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</si>
  <si>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</si>
  <si>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</si>
  <si>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</si>
  <si>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</si>
  <si>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</si>
  <si>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</si>
  <si>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</si>
  <si>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</si>
  <si>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</si>
  <si>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</si>
  <si>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</si>
  <si>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</si>
  <si>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</si>
  <si>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</si>
  <si>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</si>
  <si>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</si>
  <si>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</si>
  <si>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</si>
  <si>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</si>
  <si>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</si>
  <si>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</si>
  <si>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</si>
  <si>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</si>
  <si>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</si>
  <si>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</si>
  <si>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</si>
  <si>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</si>
  <si>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</si>
  <si>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</si>
  <si>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</si>
  <si>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</si>
  <si>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</si>
  <si>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</si>
  <si>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</si>
  <si>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</si>
  <si>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</si>
  <si>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</si>
  <si>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</si>
  <si>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</si>
  <si>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</si>
  <si>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</si>
  <si>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</si>
  <si>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</si>
  <si>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</si>
  <si>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</si>
  <si>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</si>
  <si>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</si>
  <si>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</si>
  <si>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</si>
  <si>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</si>
  <si>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</si>
  <si>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</si>
  <si>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</si>
  <si>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</si>
  <si>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</si>
  <si>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</si>
  <si>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</si>
  <si>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</si>
  <si>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</si>
  <si>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</si>
  <si>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</si>
  <si>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</si>
  <si>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</si>
  <si>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</si>
  <si>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</si>
  <si>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</si>
  <si>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</si>
  <si>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</si>
  <si>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</si>
  <si>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</si>
  <si>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</si>
  <si>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</si>
  <si>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</si>
  <si>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</si>
  <si>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</si>
  <si>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</si>
  <si>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</si>
  <si>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</si>
  <si>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</si>
  <si>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</si>
  <si>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</si>
  <si>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</si>
  <si>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</si>
  <si>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</si>
  <si>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</si>
  <si>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</si>
  <si>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</si>
  <si>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</si>
  <si>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</si>
  <si>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</si>
  <si>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</si>
  <si>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</si>
  <si>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</si>
  <si>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</si>
  <si>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</si>
  <si>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</si>
  <si>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</si>
  <si>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</si>
  <si>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</si>
  <si>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</si>
  <si>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</si>
  <si>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</si>
  <si>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</si>
  <si>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</si>
  <si>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</si>
  <si>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</si>
  <si>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</si>
  <si>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</si>
  <si>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</si>
  <si>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</si>
  <si>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</si>
  <si>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</si>
  <si>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</si>
  <si>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</si>
  <si>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</si>
  <si>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</si>
  <si>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</si>
  <si>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</si>
  <si>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</si>
  <si>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</si>
  <si>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</si>
  <si>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</si>
  <si>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</si>
  <si>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</si>
  <si>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</si>
  <si>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</si>
  <si>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</si>
  <si>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</si>
  <si>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</si>
  <si>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</si>
  <si>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</si>
  <si>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</si>
  <si>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</si>
  <si>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</si>
  <si>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</si>
  <si>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</si>
  <si>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</si>
  <si>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</si>
  <si>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</si>
  <si>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</si>
  <si>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</si>
  <si>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</si>
  <si>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</si>
  <si>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</si>
  <si>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</si>
  <si>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</si>
  <si>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</si>
  <si>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</si>
  <si>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</si>
  <si>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</si>
  <si>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</si>
  <si>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</si>
  <si>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</si>
  <si>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</si>
  <si>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</si>
  <si>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</si>
  <si>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</si>
  <si>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</si>
  <si>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</si>
  <si>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</si>
  <si>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</si>
  <si>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</si>
  <si>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</si>
  <si>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</si>
  <si>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</si>
  <si>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</si>
  <si>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</si>
  <si>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</si>
  <si>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</si>
  <si>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</si>
  <si>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</si>
  <si>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</si>
  <si>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</si>
  <si>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</si>
  <si>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</si>
  <si>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</si>
  <si>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</si>
  <si>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</si>
  <si>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</si>
  <si>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</si>
  <si>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</si>
  <si>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</si>
  <si>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</si>
  <si>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</si>
  <si>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</si>
  <si>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</si>
  <si>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</si>
  <si>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</si>
  <si>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</si>
  <si>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</si>
  <si>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</si>
  <si>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</si>
  <si>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</si>
  <si>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</si>
  <si>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</si>
  <si>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</si>
  <si>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</si>
  <si>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</si>
  <si>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</si>
  <si>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</si>
  <si>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</si>
  <si>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</si>
  <si>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</si>
  <si>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</si>
  <si>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</si>
  <si>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</si>
  <si>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</si>
  <si>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</si>
  <si>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</si>
  <si>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</si>
  <si>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</si>
  <si>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</si>
  <si>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</si>
  <si>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</si>
  <si>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</si>
  <si>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</si>
  <si>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</si>
  <si>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</si>
  <si>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</si>
  <si>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</si>
  <si>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</si>
  <si>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</si>
  <si>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</si>
  <si>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</si>
  <si>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</si>
  <si>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</si>
  <si>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</si>
  <si>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</si>
  <si>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</si>
  <si>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</si>
  <si>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</si>
  <si>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</si>
  <si>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</si>
  <si>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</si>
  <si>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</si>
  <si>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</si>
  <si>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</si>
  <si>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</si>
  <si>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</si>
  <si>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</si>
  <si>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</si>
  <si>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</si>
  <si>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</si>
  <si>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</si>
  <si>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</si>
  <si>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</si>
  <si>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</si>
  <si>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</si>
  <si>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</si>
  <si>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</si>
  <si>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</si>
  <si>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</si>
  <si>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</si>
  <si>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</si>
  <si>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</si>
  <si>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</si>
  <si>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</si>
  <si>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</si>
  <si>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</si>
  <si>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</si>
  <si>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</si>
  <si>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</si>
  <si>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</si>
  <si>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</si>
  <si>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</si>
  <si>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</si>
  <si>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</si>
  <si>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</si>
  <si>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</si>
  <si>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</si>
  <si>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</si>
  <si>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</si>
  <si>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</si>
  <si>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</si>
  <si>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</si>
  <si>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</si>
  <si>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</si>
  <si>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</si>
  <si>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</si>
  <si>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</si>
  <si>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</si>
  <si>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</si>
  <si>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</si>
  <si>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</si>
  <si>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</si>
  <si>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</si>
  <si>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</si>
  <si>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</si>
  <si>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</si>
  <si>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</si>
  <si>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</si>
  <si>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</si>
  <si>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</si>
  <si>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</si>
  <si>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</si>
  <si>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</si>
  <si>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</si>
  <si>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</si>
  <si>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</si>
  <si>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</si>
  <si>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</si>
  <si>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</si>
  <si>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</si>
  <si>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</si>
  <si>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</si>
  <si>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</si>
  <si>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</si>
  <si>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</si>
  <si>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</si>
  <si>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</si>
  <si>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</si>
  <si>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</si>
  <si>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</si>
  <si>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</si>
  <si>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</si>
  <si>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</si>
  <si>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</si>
  <si>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</si>
  <si>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</si>
  <si>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</si>
  <si>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</si>
  <si>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</si>
  <si>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</si>
  <si>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</si>
  <si>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</si>
  <si>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</si>
  <si>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</si>
  <si>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</si>
  <si>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</si>
  <si>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</si>
  <si>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</si>
  <si>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</si>
  <si>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</si>
  <si>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</si>
  <si>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</si>
  <si>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</si>
  <si>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</si>
  <si>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</si>
  <si>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</si>
  <si>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</si>
  <si>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</si>
  <si>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</si>
  <si>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</si>
  <si>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</si>
  <si>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</si>
  <si>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</si>
  <si>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</si>
  <si>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</si>
  <si>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</si>
  <si>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</si>
  <si>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</si>
  <si>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</si>
  <si>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</si>
  <si>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</si>
  <si>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</si>
  <si>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</si>
  <si>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Рой Пропърти Фънд</t>
  </si>
  <si>
    <t>175234826</t>
  </si>
  <si>
    <t>Николай Атанасов</t>
  </si>
  <si>
    <t>Изпълнителен директор</t>
  </si>
  <si>
    <t>гр. София, бул."Христо Ботев" № 17</t>
  </si>
  <si>
    <t>0897964368</t>
  </si>
  <si>
    <t>office_royproperty@yahoo.com</t>
  </si>
  <si>
    <t>http://www.roi-property-fund.com/</t>
  </si>
  <si>
    <t>www.investor.bg</t>
  </si>
  <si>
    <t>"Сателит Х" АД- Ст. Арсов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</si>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</sst>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8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8">
    <cellStyle name="Currency 2" xfId="1" xr:uid="{00000000-0005-0000-0000-000000000000}"/>
    <cellStyle name="Euro" xfId="2" xr:uid="{00000000-0005-0000-0000-000001000000}"/>
    <cellStyle name="Hyperlink 2" xfId="17" xr:uid="{0E0BA9DD-3C0F-4D20-B591-E2795A476058}"/>
    <cellStyle name="Normal" xfId="0" builtinId="0"/>
    <cellStyle name="Normal 16" xfId="3" xr:uid="{00000000-0005-0000-0000-000004000000}"/>
    <cellStyle name="Normal 2" xfId="4" xr:uid="{00000000-0005-0000-0000-000005000000}"/>
    <cellStyle name="Normal 3" xfId="16" xr:uid="{6FE6B597-14CA-42B0-A1CC-DE34F9A1D226}"/>
    <cellStyle name="Normal_El. 7.3" xfId="5" xr:uid="{00000000-0005-0000-0000-000006000000}"/>
    <cellStyle name="Normal_El. 7.4" xfId="6" xr:uid="{00000000-0005-0000-0000-000007000000}"/>
    <cellStyle name="Normal_El. 7.5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1" zoomScaleNormal="100" zoomScaleSheetLayoutView="100" workbookViewId="0">
      <selection activeCell="B14" sqref="B14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46112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"Сателит Х" АД- Ст. Арсов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46112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632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2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632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632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632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632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5" t="s">
        <v>999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1000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1001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РОЙ ПРОПЪРТИ ФЪНД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59391</v>
      </c>
      <c r="D6" s="621">
        <f t="shared" ref="D6:D15" si="0">C6-E6</f>
        <v>0</v>
      </c>
      <c r="E6" s="595">
        <f>'1-Баланс'!G95</f>
        <v>59391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26343</v>
      </c>
      <c r="D7" s="621">
        <f t="shared" si="0"/>
        <v>20180</v>
      </c>
      <c r="E7" s="595">
        <f>'1-Баланс'!G18</f>
        <v>6163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436</v>
      </c>
      <c r="D8" s="621">
        <f t="shared" si="0"/>
        <v>0</v>
      </c>
      <c r="E8" s="595">
        <f>ABS('2-Отчет за доходите'!C44)-ABS('2-Отчет за доходите'!G44)</f>
        <v>436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137</v>
      </c>
      <c r="D9" s="621">
        <f t="shared" si="0"/>
        <v>0</v>
      </c>
      <c r="E9" s="595">
        <f>'3-Отчет за паричния поток'!C45</f>
        <v>137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76</v>
      </c>
      <c r="D10" s="621">
        <f t="shared" si="0"/>
        <v>0</v>
      </c>
      <c r="E10" s="595">
        <f>'3-Отчет за паричния поток'!C46</f>
        <v>76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26343</v>
      </c>
      <c r="D11" s="621">
        <f t="shared" si="0"/>
        <v>0</v>
      </c>
      <c r="E11" s="595">
        <f>'4-Отчет за собствения капитал'!L34</f>
        <v>26343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0.13140446051838456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1.6550886383479482E-2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1.3192931493585089E-2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7.3411796400127969E-3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1.1512838306731437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4.6442687747035576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4.6280632411067195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0.96679841897233199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3.0039525691699605E-2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6.9645893243214879E-2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5.5867050563216648E-2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0.53671233358541004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1.2545268192688759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0.55644794665858466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1747</v>
      </c>
      <c r="E21" s="614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6.6317427779675822E-2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0.52652200120554549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18.917000572409844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Рой Пропърти Фънд</v>
      </c>
      <c r="B3" s="623" t="str">
        <f t="shared" ref="B3:B34" si="1">pdeBulstat</f>
        <v>175234826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Рой Пропърти Фънд</v>
      </c>
      <c r="B4" s="623" t="str">
        <f t="shared" si="1"/>
        <v>175234826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Рой Пропърти Фънд</v>
      </c>
      <c r="B5" s="623" t="str">
        <f t="shared" si="1"/>
        <v>175234826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Рой Пропърти Фънд</v>
      </c>
      <c r="B6" s="623" t="str">
        <f t="shared" si="1"/>
        <v>175234826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Рой Пропърти Фънд</v>
      </c>
      <c r="B7" s="623" t="str">
        <f t="shared" si="1"/>
        <v>175234826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Рой Пропърти Фънд</v>
      </c>
      <c r="B8" s="623" t="str">
        <f t="shared" si="1"/>
        <v>175234826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Рой Пропърти Фънд</v>
      </c>
      <c r="B9" s="623" t="str">
        <f t="shared" si="1"/>
        <v>175234826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759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Рой Пропърти Фънд</v>
      </c>
      <c r="B10" s="623" t="str">
        <f t="shared" si="1"/>
        <v>175234826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Рой Пропърти Фънд</v>
      </c>
      <c r="B11" s="623" t="str">
        <f t="shared" si="1"/>
        <v>175234826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759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Рой Пропърти Фънд</v>
      </c>
      <c r="B12" s="623" t="str">
        <f t="shared" si="1"/>
        <v>175234826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46882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Рой Пропърти Фънд</v>
      </c>
      <c r="B13" s="623" t="str">
        <f t="shared" si="1"/>
        <v>175234826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Рой Пропърти Фънд</v>
      </c>
      <c r="B14" s="623" t="str">
        <f t="shared" si="1"/>
        <v>175234826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Рой Пропърти Фънд</v>
      </c>
      <c r="B15" s="623" t="str">
        <f t="shared" si="1"/>
        <v>175234826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Рой Пропърти Фънд</v>
      </c>
      <c r="B16" s="623" t="str">
        <f t="shared" si="1"/>
        <v>175234826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Рой Пропърти Фънд</v>
      </c>
      <c r="B17" s="623" t="str">
        <f t="shared" si="1"/>
        <v>175234826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Рой Пропърти Фънд</v>
      </c>
      <c r="B18" s="623" t="str">
        <f t="shared" si="1"/>
        <v>175234826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Рой Пропърти Фънд</v>
      </c>
      <c r="B19" s="623" t="str">
        <f t="shared" si="1"/>
        <v>175234826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Рой Пропърти Фънд</v>
      </c>
      <c r="B20" s="623" t="str">
        <f t="shared" si="1"/>
        <v>175234826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Рой Пропърти Фънд</v>
      </c>
      <c r="B21" s="623" t="str">
        <f t="shared" si="1"/>
        <v>175234826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Рой Пропърти Фънд</v>
      </c>
      <c r="B22" s="623" t="str">
        <f t="shared" si="1"/>
        <v>175234826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Рой Пропърти Фънд</v>
      </c>
      <c r="B23" s="623" t="str">
        <f t="shared" si="1"/>
        <v>175234826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Рой Пропърти Фънд</v>
      </c>
      <c r="B24" s="623" t="str">
        <f t="shared" si="1"/>
        <v>175234826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Рой Пропърти Фънд</v>
      </c>
      <c r="B25" s="623" t="str">
        <f t="shared" si="1"/>
        <v>175234826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Рой Пропърти Фънд</v>
      </c>
      <c r="B26" s="623" t="str">
        <f t="shared" si="1"/>
        <v>175234826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Рой Пропърти Фънд</v>
      </c>
      <c r="B27" s="623" t="str">
        <f t="shared" si="1"/>
        <v>175234826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Рой Пропърти Фънд</v>
      </c>
      <c r="B28" s="623" t="str">
        <f t="shared" si="1"/>
        <v>175234826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Рой Пропърти Фънд</v>
      </c>
      <c r="B29" s="623" t="str">
        <f t="shared" si="1"/>
        <v>175234826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Рой Пропърти Фънд</v>
      </c>
      <c r="B30" s="623" t="str">
        <f t="shared" si="1"/>
        <v>175234826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Рой Пропърти Фънд</v>
      </c>
      <c r="B31" s="623" t="str">
        <f t="shared" si="1"/>
        <v>175234826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Рой Пропърти Фънд</v>
      </c>
      <c r="B32" s="623" t="str">
        <f t="shared" si="1"/>
        <v>175234826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Рой Пропърти Фънд</v>
      </c>
      <c r="B33" s="623" t="str">
        <f t="shared" si="1"/>
        <v>175234826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Рой Пропърти Фънд</v>
      </c>
      <c r="B34" s="623" t="str">
        <f t="shared" si="1"/>
        <v>175234826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Рой Пропърти Фънд</v>
      </c>
      <c r="B35" s="623" t="str">
        <f t="shared" ref="B35:B66" si="4">pdeBulstat</f>
        <v>175234826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Рой Пропърти Фънд</v>
      </c>
      <c r="B36" s="623" t="str">
        <f t="shared" si="4"/>
        <v>175234826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Рой Пропърти Фънд</v>
      </c>
      <c r="B37" s="623" t="str">
        <f t="shared" si="4"/>
        <v>175234826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Рой Пропърти Фънд</v>
      </c>
      <c r="B38" s="623" t="str">
        <f t="shared" si="4"/>
        <v>175234826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Рой Пропърти Фънд</v>
      </c>
      <c r="B39" s="623" t="str">
        <f t="shared" si="4"/>
        <v>175234826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Рой Пропърти Фънд</v>
      </c>
      <c r="B40" s="623" t="str">
        <f t="shared" si="4"/>
        <v>175234826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Рой Пропърти Фънд</v>
      </c>
      <c r="B41" s="623" t="str">
        <f t="shared" si="4"/>
        <v>175234826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47641</v>
      </c>
    </row>
    <row r="42" spans="1:8">
      <c r="A42" s="623" t="str">
        <f t="shared" si="3"/>
        <v>Рой Пропърти Фънд</v>
      </c>
      <c r="B42" s="623" t="str">
        <f t="shared" si="4"/>
        <v>175234826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Рой Пропърти Фънд</v>
      </c>
      <c r="B43" s="623" t="str">
        <f t="shared" si="4"/>
        <v>175234826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Рой Пропърти Фънд</v>
      </c>
      <c r="B44" s="623" t="str">
        <f t="shared" si="4"/>
        <v>175234826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Рой Пропърти Фънд</v>
      </c>
      <c r="B45" s="623" t="str">
        <f t="shared" si="4"/>
        <v>175234826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Рой Пропърти Фънд</v>
      </c>
      <c r="B46" s="623" t="str">
        <f t="shared" si="4"/>
        <v>175234826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Рой Пропърти Фънд</v>
      </c>
      <c r="B47" s="623" t="str">
        <f t="shared" si="4"/>
        <v>175234826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Рой Пропърти Фънд</v>
      </c>
      <c r="B48" s="623" t="str">
        <f t="shared" si="4"/>
        <v>175234826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Рой Пропърти Фънд</v>
      </c>
      <c r="B49" s="623" t="str">
        <f t="shared" si="4"/>
        <v>175234826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Рой Пропърти Фънд</v>
      </c>
      <c r="B50" s="623" t="str">
        <f t="shared" si="4"/>
        <v>175234826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9248</v>
      </c>
    </row>
    <row r="51" spans="1:8">
      <c r="A51" s="623" t="str">
        <f t="shared" si="3"/>
        <v>Рой Пропърти Фънд</v>
      </c>
      <c r="B51" s="623" t="str">
        <f t="shared" si="4"/>
        <v>175234826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Рой Пропърти Фънд</v>
      </c>
      <c r="B52" s="623" t="str">
        <f t="shared" si="4"/>
        <v>175234826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Рой Пропърти Фънд</v>
      </c>
      <c r="B53" s="623" t="str">
        <f t="shared" si="4"/>
        <v>175234826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Рой Пропърти Фънд</v>
      </c>
      <c r="B54" s="623" t="str">
        <f t="shared" si="4"/>
        <v>175234826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15</v>
      </c>
    </row>
    <row r="55" spans="1:8">
      <c r="A55" s="623" t="str">
        <f t="shared" si="3"/>
        <v>Рой Пропърти Фънд</v>
      </c>
      <c r="B55" s="623" t="str">
        <f t="shared" si="4"/>
        <v>175234826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Рой Пропърти Фънд</v>
      </c>
      <c r="B56" s="623" t="str">
        <f t="shared" si="4"/>
        <v>175234826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Рой Пропърти Фънд</v>
      </c>
      <c r="B57" s="623" t="str">
        <f t="shared" si="4"/>
        <v>175234826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9263</v>
      </c>
    </row>
    <row r="58" spans="1:8">
      <c r="A58" s="623" t="str">
        <f t="shared" si="3"/>
        <v>Рой Пропърти Фънд</v>
      </c>
      <c r="B58" s="623" t="str">
        <f t="shared" si="4"/>
        <v>175234826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Рой Пропърти Фънд</v>
      </c>
      <c r="B59" s="623" t="str">
        <f t="shared" si="4"/>
        <v>175234826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Рой Пропърти Фънд</v>
      </c>
      <c r="B60" s="623" t="str">
        <f t="shared" si="4"/>
        <v>175234826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Рой Пропърти Фънд</v>
      </c>
      <c r="B61" s="623" t="str">
        <f t="shared" si="4"/>
        <v>175234826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Рой Пропърти Фънд</v>
      </c>
      <c r="B62" s="623" t="str">
        <f t="shared" si="4"/>
        <v>175234826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2370</v>
      </c>
    </row>
    <row r="63" spans="1:8">
      <c r="A63" s="623" t="str">
        <f t="shared" si="3"/>
        <v>Рой Пропърти Фънд</v>
      </c>
      <c r="B63" s="623" t="str">
        <f t="shared" si="4"/>
        <v>175234826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Рой Пропърти Фънд</v>
      </c>
      <c r="B64" s="623" t="str">
        <f t="shared" si="4"/>
        <v>175234826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2370</v>
      </c>
    </row>
    <row r="65" spans="1:8">
      <c r="A65" s="623" t="str">
        <f t="shared" si="3"/>
        <v>Рой Пропърти Фънд</v>
      </c>
      <c r="B65" s="623" t="str">
        <f t="shared" si="4"/>
        <v>175234826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76</v>
      </c>
    </row>
    <row r="66" spans="1:8">
      <c r="A66" s="623" t="str">
        <f t="shared" si="3"/>
        <v>Рой Пропърти Фънд</v>
      </c>
      <c r="B66" s="623" t="str">
        <f t="shared" si="4"/>
        <v>175234826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0</v>
      </c>
    </row>
    <row r="67" spans="1:8">
      <c r="A67" s="623" t="str">
        <f t="shared" ref="A67:A98" si="6">pdeName</f>
        <v>Рой Пропърти Фънд</v>
      </c>
      <c r="B67" s="623" t="str">
        <f t="shared" ref="B67:B98" si="7">pdeBulstat</f>
        <v>175234826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Рой Пропърти Фънд</v>
      </c>
      <c r="B68" s="623" t="str">
        <f t="shared" si="7"/>
        <v>175234826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Рой Пропърти Фънд</v>
      </c>
      <c r="B69" s="623" t="str">
        <f t="shared" si="7"/>
        <v>175234826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76</v>
      </c>
    </row>
    <row r="70" spans="1:8">
      <c r="A70" s="623" t="str">
        <f t="shared" si="6"/>
        <v>Рой Пропърти Фънд</v>
      </c>
      <c r="B70" s="623" t="str">
        <f t="shared" si="7"/>
        <v>175234826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41</v>
      </c>
    </row>
    <row r="71" spans="1:8">
      <c r="A71" s="623" t="str">
        <f t="shared" si="6"/>
        <v>Рой Пропърти Фънд</v>
      </c>
      <c r="B71" s="623" t="str">
        <f t="shared" si="7"/>
        <v>175234826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11750</v>
      </c>
    </row>
    <row r="72" spans="1:8">
      <c r="A72" s="623" t="str">
        <f t="shared" si="6"/>
        <v>Рой Пропърти Фънд</v>
      </c>
      <c r="B72" s="623" t="str">
        <f t="shared" si="7"/>
        <v>175234826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59391</v>
      </c>
    </row>
    <row r="73" spans="1:8">
      <c r="A73" s="623" t="str">
        <f t="shared" si="6"/>
        <v>Рой Пропърти Фънд</v>
      </c>
      <c r="B73" s="623" t="str">
        <f t="shared" si="7"/>
        <v>175234826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6163</v>
      </c>
    </row>
    <row r="74" spans="1:8">
      <c r="A74" s="623" t="str">
        <f t="shared" si="6"/>
        <v>Рой Пропърти Фънд</v>
      </c>
      <c r="B74" s="623" t="str">
        <f t="shared" si="7"/>
        <v>175234826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Рой Пропърти Фънд</v>
      </c>
      <c r="B75" s="623" t="str">
        <f t="shared" si="7"/>
        <v>175234826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Рой Пропърти Фънд</v>
      </c>
      <c r="B76" s="623" t="str">
        <f t="shared" si="7"/>
        <v>175234826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Рой Пропърти Фънд</v>
      </c>
      <c r="B77" s="623" t="str">
        <f t="shared" si="7"/>
        <v>175234826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Рой Пропърти Фънд</v>
      </c>
      <c r="B78" s="623" t="str">
        <f t="shared" si="7"/>
        <v>175234826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Рой Пропърти Фънд</v>
      </c>
      <c r="B79" s="623" t="str">
        <f t="shared" si="7"/>
        <v>175234826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6163</v>
      </c>
    </row>
    <row r="80" spans="1:8">
      <c r="A80" s="623" t="str">
        <f t="shared" si="6"/>
        <v>Рой Пропърти Фънд</v>
      </c>
      <c r="B80" s="623" t="str">
        <f t="shared" si="7"/>
        <v>175234826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11092</v>
      </c>
    </row>
    <row r="81" spans="1:8">
      <c r="A81" s="623" t="str">
        <f t="shared" si="6"/>
        <v>Рой Пропърти Фънд</v>
      </c>
      <c r="B81" s="623" t="str">
        <f t="shared" si="7"/>
        <v>175234826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Рой Пропърти Фънд</v>
      </c>
      <c r="B82" s="623" t="str">
        <f t="shared" si="7"/>
        <v>175234826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Рой Пропърти Фънд</v>
      </c>
      <c r="B83" s="623" t="str">
        <f t="shared" si="7"/>
        <v>175234826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Рой Пропърти Фънд</v>
      </c>
      <c r="B84" s="623" t="str">
        <f t="shared" si="7"/>
        <v>175234826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Рой Пропърти Фънд</v>
      </c>
      <c r="B85" s="623" t="str">
        <f t="shared" si="7"/>
        <v>175234826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Рой Пропърти Фънд</v>
      </c>
      <c r="B86" s="623" t="str">
        <f t="shared" si="7"/>
        <v>175234826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11092</v>
      </c>
    </row>
    <row r="87" spans="1:8">
      <c r="A87" s="623" t="str">
        <f t="shared" si="6"/>
        <v>Рой Пропърти Фънд</v>
      </c>
      <c r="B87" s="623" t="str">
        <f t="shared" si="7"/>
        <v>175234826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8652</v>
      </c>
    </row>
    <row r="88" spans="1:8">
      <c r="A88" s="623" t="str">
        <f t="shared" si="6"/>
        <v>Рой Пропърти Фънд</v>
      </c>
      <c r="B88" s="623" t="str">
        <f t="shared" si="7"/>
        <v>175234826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8652</v>
      </c>
    </row>
    <row r="89" spans="1:8">
      <c r="A89" s="623" t="str">
        <f t="shared" si="6"/>
        <v>Рой Пропърти Фънд</v>
      </c>
      <c r="B89" s="623" t="str">
        <f t="shared" si="7"/>
        <v>175234826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Рой Пропърти Фънд</v>
      </c>
      <c r="B90" s="623" t="str">
        <f t="shared" si="7"/>
        <v>175234826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Рой Пропърти Фънд</v>
      </c>
      <c r="B91" s="623" t="str">
        <f t="shared" si="7"/>
        <v>175234826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436</v>
      </c>
    </row>
    <row r="92" spans="1:8">
      <c r="A92" s="623" t="str">
        <f t="shared" si="6"/>
        <v>Рой Пропърти Фънд</v>
      </c>
      <c r="B92" s="623" t="str">
        <f t="shared" si="7"/>
        <v>175234826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Рой Пропърти Фънд</v>
      </c>
      <c r="B93" s="623" t="str">
        <f t="shared" si="7"/>
        <v>175234826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9088</v>
      </c>
    </row>
    <row r="94" spans="1:8">
      <c r="A94" s="623" t="str">
        <f t="shared" si="6"/>
        <v>Рой Пропърти Фънд</v>
      </c>
      <c r="B94" s="623" t="str">
        <f t="shared" si="7"/>
        <v>175234826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26343</v>
      </c>
    </row>
    <row r="95" spans="1:8">
      <c r="A95" s="623" t="str">
        <f t="shared" si="6"/>
        <v>Рой Пропърти Фънд</v>
      </c>
      <c r="B95" s="623" t="str">
        <f t="shared" si="7"/>
        <v>175234826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Рой Пропърти Фънд</v>
      </c>
      <c r="B96" s="623" t="str">
        <f t="shared" si="7"/>
        <v>175234826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Рой Пропърти Фънд</v>
      </c>
      <c r="B97" s="623" t="str">
        <f t="shared" si="7"/>
        <v>175234826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6518</v>
      </c>
    </row>
    <row r="98" spans="1:8">
      <c r="A98" s="623" t="str">
        <f t="shared" si="6"/>
        <v>Рой Пропърти Фънд</v>
      </c>
      <c r="B98" s="623" t="str">
        <f t="shared" si="7"/>
        <v>175234826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Рой Пропърти Фънд</v>
      </c>
      <c r="B99" s="623" t="str">
        <f t="shared" ref="B99:B125" si="10">pdeBulstat</f>
        <v>175234826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Рой Пропърти Фънд</v>
      </c>
      <c r="B100" s="623" t="str">
        <f t="shared" si="10"/>
        <v>175234826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24000</v>
      </c>
    </row>
    <row r="101" spans="1:8">
      <c r="A101" s="623" t="str">
        <f t="shared" si="9"/>
        <v>Рой Пропърти Фънд</v>
      </c>
      <c r="B101" s="623" t="str">
        <f t="shared" si="10"/>
        <v>175234826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Рой Пропърти Фънд</v>
      </c>
      <c r="B102" s="623" t="str">
        <f t="shared" si="10"/>
        <v>175234826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30518</v>
      </c>
    </row>
    <row r="103" spans="1:8">
      <c r="A103" s="623" t="str">
        <f t="shared" si="9"/>
        <v>Рой Пропърти Фънд</v>
      </c>
      <c r="B103" s="623" t="str">
        <f t="shared" si="10"/>
        <v>175234826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Рой Пропърти Фънд</v>
      </c>
      <c r="B104" s="623" t="str">
        <f t="shared" si="10"/>
        <v>175234826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Рой Пропърти Фънд</v>
      </c>
      <c r="B105" s="623" t="str">
        <f t="shared" si="10"/>
        <v>175234826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Рой Пропърти Фънд</v>
      </c>
      <c r="B106" s="623" t="str">
        <f t="shared" si="10"/>
        <v>175234826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Рой Пропърти Фънд</v>
      </c>
      <c r="B107" s="623" t="str">
        <f t="shared" si="10"/>
        <v>175234826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30518</v>
      </c>
    </row>
    <row r="108" spans="1:8">
      <c r="A108" s="623" t="str">
        <f t="shared" si="9"/>
        <v>Рой Пропърти Фънд</v>
      </c>
      <c r="B108" s="623" t="str">
        <f t="shared" si="10"/>
        <v>175234826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1870</v>
      </c>
    </row>
    <row r="109" spans="1:8">
      <c r="A109" s="623" t="str">
        <f t="shared" si="9"/>
        <v>Рой Пропърти Фънд</v>
      </c>
      <c r="B109" s="623" t="str">
        <f t="shared" si="10"/>
        <v>175234826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218</v>
      </c>
    </row>
    <row r="110" spans="1:8">
      <c r="A110" s="623" t="str">
        <f t="shared" si="9"/>
        <v>Рой Пропърти Фънд</v>
      </c>
      <c r="B110" s="623" t="str">
        <f t="shared" si="10"/>
        <v>175234826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439</v>
      </c>
    </row>
    <row r="111" spans="1:8">
      <c r="A111" s="623" t="str">
        <f t="shared" si="9"/>
        <v>Рой Пропърти Фънд</v>
      </c>
      <c r="B111" s="623" t="str">
        <f t="shared" si="10"/>
        <v>175234826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Рой Пропърти Фънд</v>
      </c>
      <c r="B112" s="623" t="str">
        <f t="shared" si="10"/>
        <v>175234826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Рой Пропърти Фънд</v>
      </c>
      <c r="B113" s="623" t="str">
        <f t="shared" si="10"/>
        <v>175234826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201</v>
      </c>
    </row>
    <row r="114" spans="1:8">
      <c r="A114" s="623" t="str">
        <f t="shared" si="9"/>
        <v>Рой Пропърти Фънд</v>
      </c>
      <c r="B114" s="623" t="str">
        <f t="shared" si="10"/>
        <v>175234826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Рой Пропърти Фънд</v>
      </c>
      <c r="B115" s="623" t="str">
        <f t="shared" si="10"/>
        <v>175234826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Рой Пропърти Фънд</v>
      </c>
      <c r="B116" s="623" t="str">
        <f t="shared" si="10"/>
        <v>175234826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0</v>
      </c>
    </row>
    <row r="117" spans="1:8">
      <c r="A117" s="623" t="str">
        <f t="shared" si="9"/>
        <v>Рой Пропърти Фънд</v>
      </c>
      <c r="B117" s="623" t="str">
        <f t="shared" si="10"/>
        <v>175234826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238</v>
      </c>
    </row>
    <row r="118" spans="1:8">
      <c r="A118" s="623" t="str">
        <f t="shared" si="9"/>
        <v>Рой Пропърти Фънд</v>
      </c>
      <c r="B118" s="623" t="str">
        <f t="shared" si="10"/>
        <v>175234826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3</v>
      </c>
    </row>
    <row r="119" spans="1:8">
      <c r="A119" s="623" t="str">
        <f t="shared" si="9"/>
        <v>Рой Пропърти Фънд</v>
      </c>
      <c r="B119" s="623" t="str">
        <f t="shared" si="10"/>
        <v>175234826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Рой Пропърти Фънд</v>
      </c>
      <c r="B120" s="623" t="str">
        <f t="shared" si="10"/>
        <v>175234826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2530</v>
      </c>
    </row>
    <row r="121" spans="1:8">
      <c r="A121" s="623" t="str">
        <f t="shared" si="9"/>
        <v>Рой Пропърти Фънд</v>
      </c>
      <c r="B121" s="623" t="str">
        <f t="shared" si="10"/>
        <v>175234826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Рой Пропърти Фънд</v>
      </c>
      <c r="B122" s="623" t="str">
        <f t="shared" si="10"/>
        <v>175234826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Рой Пропърти Фънд</v>
      </c>
      <c r="B123" s="623" t="str">
        <f t="shared" si="10"/>
        <v>175234826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Рой Пропърти Фънд</v>
      </c>
      <c r="B124" s="623" t="str">
        <f t="shared" si="10"/>
        <v>175234826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2530</v>
      </c>
    </row>
    <row r="125" spans="1:8">
      <c r="A125" s="623" t="str">
        <f t="shared" si="9"/>
        <v>Рой Пропърти Фънд</v>
      </c>
      <c r="B125" s="623" t="str">
        <f t="shared" si="10"/>
        <v>175234826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59391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Рой Пропърти Фънд</v>
      </c>
      <c r="B127" s="623" t="str">
        <f t="shared" ref="B127:B158" si="13">pdeBulstat</f>
        <v>175234826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29</v>
      </c>
    </row>
    <row r="128" spans="1:8">
      <c r="A128" s="623" t="str">
        <f t="shared" si="12"/>
        <v>Рой Пропърти Фънд</v>
      </c>
      <c r="B128" s="623" t="str">
        <f t="shared" si="13"/>
        <v>175234826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629</v>
      </c>
    </row>
    <row r="129" spans="1:8">
      <c r="A129" s="623" t="str">
        <f t="shared" si="12"/>
        <v>Рой Пропърти Фънд</v>
      </c>
      <c r="B129" s="623" t="str">
        <f t="shared" si="13"/>
        <v>175234826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Рой Пропърти Фънд</v>
      </c>
      <c r="B130" s="623" t="str">
        <f t="shared" si="13"/>
        <v>175234826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45</v>
      </c>
    </row>
    <row r="131" spans="1:8">
      <c r="A131" s="623" t="str">
        <f t="shared" si="12"/>
        <v>Рой Пропърти Фънд</v>
      </c>
      <c r="B131" s="623" t="str">
        <f t="shared" si="13"/>
        <v>175234826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10</v>
      </c>
    </row>
    <row r="132" spans="1:8">
      <c r="A132" s="623" t="str">
        <f t="shared" si="12"/>
        <v>Рой Пропърти Фънд</v>
      </c>
      <c r="B132" s="623" t="str">
        <f t="shared" si="13"/>
        <v>175234826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Рой Пропърти Фънд</v>
      </c>
      <c r="B133" s="623" t="str">
        <f t="shared" si="13"/>
        <v>175234826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Рой Пропърти Фънд</v>
      </c>
      <c r="B134" s="623" t="str">
        <f t="shared" si="13"/>
        <v>175234826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827</v>
      </c>
    </row>
    <row r="135" spans="1:8">
      <c r="A135" s="623" t="str">
        <f t="shared" si="12"/>
        <v>Рой Пропърти Фънд</v>
      </c>
      <c r="B135" s="623" t="str">
        <f t="shared" si="13"/>
        <v>175234826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214</v>
      </c>
    </row>
    <row r="136" spans="1:8">
      <c r="A136" s="623" t="str">
        <f t="shared" si="12"/>
        <v>Рой Пропърти Фънд</v>
      </c>
      <c r="B136" s="623" t="str">
        <f t="shared" si="13"/>
        <v>175234826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Рой Пропърти Фънд</v>
      </c>
      <c r="B137" s="623" t="str">
        <f t="shared" si="13"/>
        <v>175234826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1540</v>
      </c>
    </row>
    <row r="138" spans="1:8">
      <c r="A138" s="623" t="str">
        <f t="shared" si="12"/>
        <v>Рой Пропърти Фънд</v>
      </c>
      <c r="B138" s="623" t="str">
        <f t="shared" si="13"/>
        <v>175234826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1311</v>
      </c>
    </row>
    <row r="139" spans="1:8">
      <c r="A139" s="623" t="str">
        <f t="shared" si="12"/>
        <v>Рой Пропърти Фънд</v>
      </c>
      <c r="B139" s="623" t="str">
        <f t="shared" si="13"/>
        <v>175234826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Рой Пропърти Фънд</v>
      </c>
      <c r="B140" s="623" t="str">
        <f t="shared" si="13"/>
        <v>175234826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Рой Пропърти Фънд</v>
      </c>
      <c r="B141" s="623" t="str">
        <f t="shared" si="13"/>
        <v>175234826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31</v>
      </c>
    </row>
    <row r="142" spans="1:8">
      <c r="A142" s="623" t="str">
        <f t="shared" si="12"/>
        <v>Рой Пропърти Фънд</v>
      </c>
      <c r="B142" s="623" t="str">
        <f t="shared" si="13"/>
        <v>175234826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1342</v>
      </c>
    </row>
    <row r="143" spans="1:8">
      <c r="A143" s="623" t="str">
        <f t="shared" si="12"/>
        <v>Рой Пропърти Фънд</v>
      </c>
      <c r="B143" s="623" t="str">
        <f t="shared" si="13"/>
        <v>175234826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2882</v>
      </c>
    </row>
    <row r="144" spans="1:8">
      <c r="A144" s="623" t="str">
        <f t="shared" si="12"/>
        <v>Рой Пропърти Фънд</v>
      </c>
      <c r="B144" s="623" t="str">
        <f t="shared" si="13"/>
        <v>175234826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436</v>
      </c>
    </row>
    <row r="145" spans="1:8">
      <c r="A145" s="623" t="str">
        <f t="shared" si="12"/>
        <v>Рой Пропърти Фънд</v>
      </c>
      <c r="B145" s="623" t="str">
        <f t="shared" si="13"/>
        <v>175234826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Рой Пропърти Фънд</v>
      </c>
      <c r="B146" s="623" t="str">
        <f t="shared" si="13"/>
        <v>175234826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Рой Пропърти Фънд</v>
      </c>
      <c r="B147" s="623" t="str">
        <f t="shared" si="13"/>
        <v>175234826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2882</v>
      </c>
    </row>
    <row r="148" spans="1:8">
      <c r="A148" s="623" t="str">
        <f t="shared" si="12"/>
        <v>Рой Пропърти Фънд</v>
      </c>
      <c r="B148" s="623" t="str">
        <f t="shared" si="13"/>
        <v>175234826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436</v>
      </c>
    </row>
    <row r="149" spans="1:8">
      <c r="A149" s="623" t="str">
        <f t="shared" si="12"/>
        <v>Рой Пропърти Фънд</v>
      </c>
      <c r="B149" s="623" t="str">
        <f t="shared" si="13"/>
        <v>175234826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Рой Пропърти Фънд</v>
      </c>
      <c r="B150" s="623" t="str">
        <f t="shared" si="13"/>
        <v>175234826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Рой Пропърти Фънд</v>
      </c>
      <c r="B151" s="623" t="str">
        <f t="shared" si="13"/>
        <v>175234826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Рой Пропърти Фънд</v>
      </c>
      <c r="B152" s="623" t="str">
        <f t="shared" si="13"/>
        <v>175234826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Рой Пропърти Фънд</v>
      </c>
      <c r="B153" s="623" t="str">
        <f t="shared" si="13"/>
        <v>175234826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436</v>
      </c>
    </row>
    <row r="154" spans="1:8">
      <c r="A154" s="623" t="str">
        <f t="shared" si="12"/>
        <v>Рой Пропърти Фънд</v>
      </c>
      <c r="B154" s="623" t="str">
        <f t="shared" si="13"/>
        <v>175234826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Рой Пропърти Фънд</v>
      </c>
      <c r="B155" s="623" t="str">
        <f t="shared" si="13"/>
        <v>175234826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436</v>
      </c>
    </row>
    <row r="156" spans="1:8">
      <c r="A156" s="623" t="str">
        <f t="shared" si="12"/>
        <v>Рой Пропърти Фънд</v>
      </c>
      <c r="B156" s="623" t="str">
        <f t="shared" si="13"/>
        <v>175234826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3318</v>
      </c>
    </row>
    <row r="157" spans="1:8">
      <c r="A157" s="623" t="str">
        <f t="shared" si="12"/>
        <v>Рой Пропърти Фънд</v>
      </c>
      <c r="B157" s="623" t="str">
        <f t="shared" si="13"/>
        <v>175234826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Рой Пропърти Фънд</v>
      </c>
      <c r="B158" s="623" t="str">
        <f t="shared" si="13"/>
        <v>175234826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Рой Пропърти Фънд</v>
      </c>
      <c r="B159" s="623" t="str">
        <f t="shared" ref="B159:B179" si="16">pdeBulstat</f>
        <v>175234826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146</v>
      </c>
    </row>
    <row r="160" spans="1:8">
      <c r="A160" s="623" t="str">
        <f t="shared" si="15"/>
        <v>Рой Пропърти Фънд</v>
      </c>
      <c r="B160" s="623" t="str">
        <f t="shared" si="16"/>
        <v>175234826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3172</v>
      </c>
    </row>
    <row r="161" spans="1:8">
      <c r="A161" s="623" t="str">
        <f t="shared" si="15"/>
        <v>Рой Пропърти Фънд</v>
      </c>
      <c r="B161" s="623" t="str">
        <f t="shared" si="16"/>
        <v>175234826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3318</v>
      </c>
    </row>
    <row r="162" spans="1:8">
      <c r="A162" s="623" t="str">
        <f t="shared" si="15"/>
        <v>Рой Пропърти Фънд</v>
      </c>
      <c r="B162" s="623" t="str">
        <f t="shared" si="16"/>
        <v>175234826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Рой Пропърти Фънд</v>
      </c>
      <c r="B163" s="623" t="str">
        <f t="shared" si="16"/>
        <v>175234826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Рой Пропърти Фънд</v>
      </c>
      <c r="B164" s="623" t="str">
        <f t="shared" si="16"/>
        <v>175234826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Рой Пропърти Фънд</v>
      </c>
      <c r="B165" s="623" t="str">
        <f t="shared" si="16"/>
        <v>175234826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Рой Пропърти Фънд</v>
      </c>
      <c r="B166" s="623" t="str">
        <f t="shared" si="16"/>
        <v>175234826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Рой Пропърти Фънд</v>
      </c>
      <c r="B167" s="623" t="str">
        <f t="shared" si="16"/>
        <v>175234826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Рой Пропърти Фънд</v>
      </c>
      <c r="B168" s="623" t="str">
        <f t="shared" si="16"/>
        <v>175234826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Рой Пропърти Фънд</v>
      </c>
      <c r="B169" s="623" t="str">
        <f t="shared" si="16"/>
        <v>175234826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Рой Пропърти Фънд</v>
      </c>
      <c r="B170" s="623" t="str">
        <f t="shared" si="16"/>
        <v>175234826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3318</v>
      </c>
    </row>
    <row r="171" spans="1:8">
      <c r="A171" s="623" t="str">
        <f t="shared" si="15"/>
        <v>Рой Пропърти Фънд</v>
      </c>
      <c r="B171" s="623" t="str">
        <f t="shared" si="16"/>
        <v>175234826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Рой Пропърти Фънд</v>
      </c>
      <c r="B172" s="623" t="str">
        <f t="shared" si="16"/>
        <v>175234826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Рой Пропърти Фънд</v>
      </c>
      <c r="B173" s="623" t="str">
        <f t="shared" si="16"/>
        <v>175234826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Рой Пропърти Фънд</v>
      </c>
      <c r="B174" s="623" t="str">
        <f t="shared" si="16"/>
        <v>175234826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3318</v>
      </c>
    </row>
    <row r="175" spans="1:8">
      <c r="A175" s="623" t="str">
        <f t="shared" si="15"/>
        <v>Рой Пропърти Фънд</v>
      </c>
      <c r="B175" s="623" t="str">
        <f t="shared" si="16"/>
        <v>175234826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Рой Пропърти Фънд</v>
      </c>
      <c r="B176" s="623" t="str">
        <f t="shared" si="16"/>
        <v>175234826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Рой Пропърти Фънд</v>
      </c>
      <c r="B177" s="623" t="str">
        <f t="shared" si="16"/>
        <v>175234826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Рой Пропърти Фънд</v>
      </c>
      <c r="B178" s="623" t="str">
        <f t="shared" si="16"/>
        <v>175234826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Рой Пропърти Фънд</v>
      </c>
      <c r="B179" s="623" t="str">
        <f t="shared" si="16"/>
        <v>175234826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3318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Рой Пропърти Фънд</v>
      </c>
      <c r="B181" s="623" t="str">
        <f t="shared" ref="B181:B216" si="19">pdeBulstat</f>
        <v>175234826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2311</v>
      </c>
    </row>
    <row r="182" spans="1:8">
      <c r="A182" s="623" t="str">
        <f t="shared" si="18"/>
        <v>Рой Пропърти Фънд</v>
      </c>
      <c r="B182" s="623" t="str">
        <f t="shared" si="19"/>
        <v>175234826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-372</v>
      </c>
    </row>
    <row r="183" spans="1:8">
      <c r="A183" s="623" t="str">
        <f t="shared" si="18"/>
        <v>Рой Пропърти Фънд</v>
      </c>
      <c r="B183" s="623" t="str">
        <f t="shared" si="19"/>
        <v>175234826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Рой Пропърти Фънд</v>
      </c>
      <c r="B184" s="623" t="str">
        <f t="shared" si="19"/>
        <v>175234826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-51</v>
      </c>
    </row>
    <row r="185" spans="1:8">
      <c r="A185" s="623" t="str">
        <f t="shared" si="18"/>
        <v>Рой Пропърти Фънд</v>
      </c>
      <c r="B185" s="623" t="str">
        <f t="shared" si="19"/>
        <v>175234826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1380</v>
      </c>
    </row>
    <row r="186" spans="1:8">
      <c r="A186" s="623" t="str">
        <f t="shared" si="18"/>
        <v>Рой Пропърти Фънд</v>
      </c>
      <c r="B186" s="623" t="str">
        <f t="shared" si="19"/>
        <v>175234826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Рой Пропърти Фънд</v>
      </c>
      <c r="B187" s="623" t="str">
        <f t="shared" si="19"/>
        <v>175234826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Рой Пропърти Фънд</v>
      </c>
      <c r="B188" s="623" t="str">
        <f t="shared" si="19"/>
        <v>175234826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Рой Пропърти Фънд</v>
      </c>
      <c r="B189" s="623" t="str">
        <f t="shared" si="19"/>
        <v>175234826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Рой Пропърти Фънд</v>
      </c>
      <c r="B190" s="623" t="str">
        <f t="shared" si="19"/>
        <v>175234826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-365</v>
      </c>
    </row>
    <row r="191" spans="1:8">
      <c r="A191" s="623" t="str">
        <f t="shared" si="18"/>
        <v>Рой Пропърти Фънд</v>
      </c>
      <c r="B191" s="623" t="str">
        <f t="shared" si="19"/>
        <v>175234826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2903</v>
      </c>
    </row>
    <row r="192" spans="1:8">
      <c r="A192" s="623" t="str">
        <f t="shared" si="18"/>
        <v>Рой Пропърти Фънд</v>
      </c>
      <c r="B192" s="623" t="str">
        <f t="shared" si="19"/>
        <v>175234826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Рой Пропърти Фънд</v>
      </c>
      <c r="B193" s="623" t="str">
        <f t="shared" si="19"/>
        <v>175234826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283</v>
      </c>
    </row>
    <row r="194" spans="1:8">
      <c r="A194" s="623" t="str">
        <f t="shared" si="18"/>
        <v>Рой Пропърти Фънд</v>
      </c>
      <c r="B194" s="623" t="str">
        <f t="shared" si="19"/>
        <v>175234826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Рой Пропърти Фънд</v>
      </c>
      <c r="B195" s="623" t="str">
        <f t="shared" si="19"/>
        <v>175234826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Рой Пропърти Фънд</v>
      </c>
      <c r="B196" s="623" t="str">
        <f t="shared" si="19"/>
        <v>175234826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Рой Пропърти Фънд</v>
      </c>
      <c r="B197" s="623" t="str">
        <f t="shared" si="19"/>
        <v>175234826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Рой Пропърти Фънд</v>
      </c>
      <c r="B198" s="623" t="str">
        <f t="shared" si="19"/>
        <v>175234826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Рой Пропърти Фънд</v>
      </c>
      <c r="B199" s="623" t="str">
        <f t="shared" si="19"/>
        <v>175234826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Рой Пропърти Фънд</v>
      </c>
      <c r="B200" s="623" t="str">
        <f t="shared" si="19"/>
        <v>175234826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Рой Пропърти Фънд</v>
      </c>
      <c r="B201" s="623" t="str">
        <f t="shared" si="19"/>
        <v>175234826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Рой Пропърти Фънд</v>
      </c>
      <c r="B202" s="623" t="str">
        <f t="shared" si="19"/>
        <v>175234826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283</v>
      </c>
    </row>
    <row r="203" spans="1:8">
      <c r="A203" s="623" t="str">
        <f t="shared" si="18"/>
        <v>Рой Пропърти Фънд</v>
      </c>
      <c r="B203" s="623" t="str">
        <f t="shared" si="19"/>
        <v>175234826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Рой Пропърти Фънд</v>
      </c>
      <c r="B204" s="623" t="str">
        <f t="shared" si="19"/>
        <v>175234826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Рой Пропърти Фънд</v>
      </c>
      <c r="B205" s="623" t="str">
        <f t="shared" si="19"/>
        <v>175234826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Рой Пропърти Фънд</v>
      </c>
      <c r="B206" s="623" t="str">
        <f t="shared" si="19"/>
        <v>175234826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-1827</v>
      </c>
    </row>
    <row r="207" spans="1:8">
      <c r="A207" s="623" t="str">
        <f t="shared" si="18"/>
        <v>Рой Пропърти Фънд</v>
      </c>
      <c r="B207" s="623" t="str">
        <f t="shared" si="19"/>
        <v>175234826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Рой Пропърти Фънд</v>
      </c>
      <c r="B208" s="623" t="str">
        <f t="shared" si="19"/>
        <v>175234826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-1389</v>
      </c>
    </row>
    <row r="209" spans="1:8">
      <c r="A209" s="623" t="str">
        <f t="shared" si="18"/>
        <v>Рой Пропърти Фънд</v>
      </c>
      <c r="B209" s="623" t="str">
        <f t="shared" si="19"/>
        <v>175234826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Рой Пропърти Фънд</v>
      </c>
      <c r="B210" s="623" t="str">
        <f t="shared" si="19"/>
        <v>175234826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-31</v>
      </c>
    </row>
    <row r="211" spans="1:8">
      <c r="A211" s="623" t="str">
        <f t="shared" si="18"/>
        <v>Рой Пропърти Фънд</v>
      </c>
      <c r="B211" s="623" t="str">
        <f t="shared" si="19"/>
        <v>175234826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-3247</v>
      </c>
    </row>
    <row r="212" spans="1:8">
      <c r="A212" s="623" t="str">
        <f t="shared" si="18"/>
        <v>Рой Пропърти Фънд</v>
      </c>
      <c r="B212" s="623" t="str">
        <f t="shared" si="19"/>
        <v>175234826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-61</v>
      </c>
    </row>
    <row r="213" spans="1:8">
      <c r="A213" s="623" t="str">
        <f t="shared" si="18"/>
        <v>Рой Пропърти Фънд</v>
      </c>
      <c r="B213" s="623" t="str">
        <f t="shared" si="19"/>
        <v>175234826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137</v>
      </c>
    </row>
    <row r="214" spans="1:8">
      <c r="A214" s="623" t="str">
        <f t="shared" si="18"/>
        <v>Рой Пропърти Фънд</v>
      </c>
      <c r="B214" s="623" t="str">
        <f t="shared" si="19"/>
        <v>175234826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76</v>
      </c>
    </row>
    <row r="215" spans="1:8">
      <c r="A215" s="623" t="str">
        <f t="shared" si="18"/>
        <v>Рой Пропърти Фънд</v>
      </c>
      <c r="B215" s="623" t="str">
        <f t="shared" si="19"/>
        <v>175234826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76</v>
      </c>
    </row>
    <row r="216" spans="1:8">
      <c r="A216" s="623" t="str">
        <f t="shared" si="18"/>
        <v>Рой Пропърти Фънд</v>
      </c>
      <c r="B216" s="623" t="str">
        <f t="shared" si="19"/>
        <v>175234826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Рой Пропърти Фънд</v>
      </c>
      <c r="B218" s="623" t="str">
        <f t="shared" ref="B218:B281" si="22">pdeBulstat</f>
        <v>175234826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6163</v>
      </c>
    </row>
    <row r="219" spans="1:8">
      <c r="A219" s="623" t="str">
        <f t="shared" si="21"/>
        <v>Рой Пропърти Фънд</v>
      </c>
      <c r="B219" s="623" t="str">
        <f t="shared" si="22"/>
        <v>175234826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Рой Пропърти Фънд</v>
      </c>
      <c r="B220" s="623" t="str">
        <f t="shared" si="22"/>
        <v>175234826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Рой Пропърти Фънд</v>
      </c>
      <c r="B221" s="623" t="str">
        <f t="shared" si="22"/>
        <v>175234826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Рой Пропърти Фънд</v>
      </c>
      <c r="B222" s="623" t="str">
        <f t="shared" si="22"/>
        <v>175234826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6163</v>
      </c>
    </row>
    <row r="223" spans="1:8">
      <c r="A223" s="623" t="str">
        <f t="shared" si="21"/>
        <v>Рой Пропърти Фънд</v>
      </c>
      <c r="B223" s="623" t="str">
        <f t="shared" si="22"/>
        <v>175234826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Рой Пропърти Фънд</v>
      </c>
      <c r="B224" s="623" t="str">
        <f t="shared" si="22"/>
        <v>175234826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Рой Пропърти Фънд</v>
      </c>
      <c r="B225" s="623" t="str">
        <f t="shared" si="22"/>
        <v>175234826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Рой Пропърти Фънд</v>
      </c>
      <c r="B226" s="623" t="str">
        <f t="shared" si="22"/>
        <v>175234826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Рой Пропърти Фънд</v>
      </c>
      <c r="B227" s="623" t="str">
        <f t="shared" si="22"/>
        <v>175234826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Рой Пропърти Фънд</v>
      </c>
      <c r="B228" s="623" t="str">
        <f t="shared" si="22"/>
        <v>175234826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Рой Пропърти Фънд</v>
      </c>
      <c r="B229" s="623" t="str">
        <f t="shared" si="22"/>
        <v>175234826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Рой Пропърти Фънд</v>
      </c>
      <c r="B230" s="623" t="str">
        <f t="shared" si="22"/>
        <v>175234826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Рой Пропърти Фънд</v>
      </c>
      <c r="B231" s="623" t="str">
        <f t="shared" si="22"/>
        <v>175234826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Рой Пропърти Фънд</v>
      </c>
      <c r="B232" s="623" t="str">
        <f t="shared" si="22"/>
        <v>175234826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Рой Пропърти Фънд</v>
      </c>
      <c r="B233" s="623" t="str">
        <f t="shared" si="22"/>
        <v>175234826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Рой Пропърти Фънд</v>
      </c>
      <c r="B234" s="623" t="str">
        <f t="shared" si="22"/>
        <v>175234826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Рой Пропърти Фънд</v>
      </c>
      <c r="B235" s="623" t="str">
        <f t="shared" si="22"/>
        <v>175234826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Рой Пропърти Фънд</v>
      </c>
      <c r="B236" s="623" t="str">
        <f t="shared" si="22"/>
        <v>175234826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6163</v>
      </c>
    </row>
    <row r="237" spans="1:8">
      <c r="A237" s="623" t="str">
        <f t="shared" si="21"/>
        <v>Рой Пропърти Фънд</v>
      </c>
      <c r="B237" s="623" t="str">
        <f t="shared" si="22"/>
        <v>175234826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Рой Пропърти Фънд</v>
      </c>
      <c r="B238" s="623" t="str">
        <f t="shared" si="22"/>
        <v>175234826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Рой Пропърти Фънд</v>
      </c>
      <c r="B239" s="623" t="str">
        <f t="shared" si="22"/>
        <v>175234826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6163</v>
      </c>
    </row>
    <row r="240" spans="1:8">
      <c r="A240" s="623" t="str">
        <f t="shared" si="21"/>
        <v>Рой Пропърти Фънд</v>
      </c>
      <c r="B240" s="623" t="str">
        <f t="shared" si="22"/>
        <v>175234826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11092</v>
      </c>
    </row>
    <row r="241" spans="1:8">
      <c r="A241" s="623" t="str">
        <f t="shared" si="21"/>
        <v>Рой Пропърти Фънд</v>
      </c>
      <c r="B241" s="623" t="str">
        <f t="shared" si="22"/>
        <v>175234826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Рой Пропърти Фънд</v>
      </c>
      <c r="B242" s="623" t="str">
        <f t="shared" si="22"/>
        <v>175234826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Рой Пропърти Фънд</v>
      </c>
      <c r="B243" s="623" t="str">
        <f t="shared" si="22"/>
        <v>175234826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Рой Пропърти Фънд</v>
      </c>
      <c r="B244" s="623" t="str">
        <f t="shared" si="22"/>
        <v>175234826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11092</v>
      </c>
    </row>
    <row r="245" spans="1:8">
      <c r="A245" s="623" t="str">
        <f t="shared" si="21"/>
        <v>Рой Пропърти Фънд</v>
      </c>
      <c r="B245" s="623" t="str">
        <f t="shared" si="22"/>
        <v>175234826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Рой Пропърти Фънд</v>
      </c>
      <c r="B246" s="623" t="str">
        <f t="shared" si="22"/>
        <v>175234826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Рой Пропърти Фънд</v>
      </c>
      <c r="B247" s="623" t="str">
        <f t="shared" si="22"/>
        <v>175234826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Рой Пропърти Фънд</v>
      </c>
      <c r="B248" s="623" t="str">
        <f t="shared" si="22"/>
        <v>175234826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Рой Пропърти Фънд</v>
      </c>
      <c r="B249" s="623" t="str">
        <f t="shared" si="22"/>
        <v>175234826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Рой Пропърти Фънд</v>
      </c>
      <c r="B250" s="623" t="str">
        <f t="shared" si="22"/>
        <v>175234826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Рой Пропърти Фънд</v>
      </c>
      <c r="B251" s="623" t="str">
        <f t="shared" si="22"/>
        <v>175234826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Рой Пропърти Фънд</v>
      </c>
      <c r="B252" s="623" t="str">
        <f t="shared" si="22"/>
        <v>175234826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Рой Пропърти Фънд</v>
      </c>
      <c r="B253" s="623" t="str">
        <f t="shared" si="22"/>
        <v>175234826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Рой Пропърти Фънд</v>
      </c>
      <c r="B254" s="623" t="str">
        <f t="shared" si="22"/>
        <v>175234826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Рой Пропърти Фънд</v>
      </c>
      <c r="B255" s="623" t="str">
        <f t="shared" si="22"/>
        <v>175234826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Рой Пропърти Фънд</v>
      </c>
      <c r="B256" s="623" t="str">
        <f t="shared" si="22"/>
        <v>175234826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Рой Пропърти Фънд</v>
      </c>
      <c r="B257" s="623" t="str">
        <f t="shared" si="22"/>
        <v>175234826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Рой Пропърти Фънд</v>
      </c>
      <c r="B258" s="623" t="str">
        <f t="shared" si="22"/>
        <v>175234826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11092</v>
      </c>
    </row>
    <row r="259" spans="1:8">
      <c r="A259" s="623" t="str">
        <f t="shared" si="21"/>
        <v>Рой Пропърти Фънд</v>
      </c>
      <c r="B259" s="623" t="str">
        <f t="shared" si="22"/>
        <v>175234826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Рой Пропърти Фънд</v>
      </c>
      <c r="B260" s="623" t="str">
        <f t="shared" si="22"/>
        <v>175234826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Рой Пропърти Фънд</v>
      </c>
      <c r="B261" s="623" t="str">
        <f t="shared" si="22"/>
        <v>175234826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11092</v>
      </c>
    </row>
    <row r="262" spans="1:8">
      <c r="A262" s="623" t="str">
        <f t="shared" si="21"/>
        <v>Рой Пропърти Фънд</v>
      </c>
      <c r="B262" s="623" t="str">
        <f t="shared" si="22"/>
        <v>175234826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Рой Пропърти Фънд</v>
      </c>
      <c r="B263" s="623" t="str">
        <f t="shared" si="22"/>
        <v>175234826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Рой Пропърти Фънд</v>
      </c>
      <c r="B264" s="623" t="str">
        <f t="shared" si="22"/>
        <v>175234826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Рой Пропърти Фънд</v>
      </c>
      <c r="B265" s="623" t="str">
        <f t="shared" si="22"/>
        <v>175234826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Рой Пропърти Фънд</v>
      </c>
      <c r="B266" s="623" t="str">
        <f t="shared" si="22"/>
        <v>175234826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Рой Пропърти Фънд</v>
      </c>
      <c r="B267" s="623" t="str">
        <f t="shared" si="22"/>
        <v>175234826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Рой Пропърти Фънд</v>
      </c>
      <c r="B268" s="623" t="str">
        <f t="shared" si="22"/>
        <v>175234826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Рой Пропърти Фънд</v>
      </c>
      <c r="B269" s="623" t="str">
        <f t="shared" si="22"/>
        <v>175234826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Рой Пропърти Фънд</v>
      </c>
      <c r="B270" s="623" t="str">
        <f t="shared" si="22"/>
        <v>175234826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Рой Пропърти Фънд</v>
      </c>
      <c r="B271" s="623" t="str">
        <f t="shared" si="22"/>
        <v>175234826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Рой Пропърти Фънд</v>
      </c>
      <c r="B272" s="623" t="str">
        <f t="shared" si="22"/>
        <v>175234826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Рой Пропърти Фънд</v>
      </c>
      <c r="B273" s="623" t="str">
        <f t="shared" si="22"/>
        <v>175234826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Рой Пропърти Фънд</v>
      </c>
      <c r="B274" s="623" t="str">
        <f t="shared" si="22"/>
        <v>175234826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Рой Пропърти Фънд</v>
      </c>
      <c r="B275" s="623" t="str">
        <f t="shared" si="22"/>
        <v>175234826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Рой Пропърти Фънд</v>
      </c>
      <c r="B276" s="623" t="str">
        <f t="shared" si="22"/>
        <v>175234826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Рой Пропърти Фънд</v>
      </c>
      <c r="B277" s="623" t="str">
        <f t="shared" si="22"/>
        <v>175234826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Рой Пропърти Фънд</v>
      </c>
      <c r="B278" s="623" t="str">
        <f t="shared" si="22"/>
        <v>175234826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Рой Пропърти Фънд</v>
      </c>
      <c r="B279" s="623" t="str">
        <f t="shared" si="22"/>
        <v>175234826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Рой Пропърти Фънд</v>
      </c>
      <c r="B280" s="623" t="str">
        <f t="shared" si="22"/>
        <v>175234826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Рой Пропърти Фънд</v>
      </c>
      <c r="B281" s="623" t="str">
        <f t="shared" si="22"/>
        <v>175234826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Рой Пропърти Фънд</v>
      </c>
      <c r="B282" s="623" t="str">
        <f t="shared" ref="B282:B345" si="25">pdeBulstat</f>
        <v>175234826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Рой Пропърти Фънд</v>
      </c>
      <c r="B283" s="623" t="str">
        <f t="shared" si="25"/>
        <v>175234826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Рой Пропърти Фънд</v>
      </c>
      <c r="B284" s="623" t="str">
        <f t="shared" si="25"/>
        <v>175234826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Рой Пропърти Фънд</v>
      </c>
      <c r="B285" s="623" t="str">
        <f t="shared" si="25"/>
        <v>175234826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Рой Пропърти Фънд</v>
      </c>
      <c r="B286" s="623" t="str">
        <f t="shared" si="25"/>
        <v>175234826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Рой Пропърти Фънд</v>
      </c>
      <c r="B287" s="623" t="str">
        <f t="shared" si="25"/>
        <v>175234826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Рой Пропърти Фънд</v>
      </c>
      <c r="B288" s="623" t="str">
        <f t="shared" si="25"/>
        <v>175234826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Рой Пропърти Фънд</v>
      </c>
      <c r="B289" s="623" t="str">
        <f t="shared" si="25"/>
        <v>175234826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Рой Пропърти Фънд</v>
      </c>
      <c r="B290" s="623" t="str">
        <f t="shared" si="25"/>
        <v>175234826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Рой Пропърти Фънд</v>
      </c>
      <c r="B291" s="623" t="str">
        <f t="shared" si="25"/>
        <v>175234826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Рой Пропърти Фънд</v>
      </c>
      <c r="B292" s="623" t="str">
        <f t="shared" si="25"/>
        <v>175234826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Рой Пропърти Фънд</v>
      </c>
      <c r="B293" s="623" t="str">
        <f t="shared" si="25"/>
        <v>175234826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Рой Пропърти Фънд</v>
      </c>
      <c r="B294" s="623" t="str">
        <f t="shared" si="25"/>
        <v>175234826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Рой Пропърти Фънд</v>
      </c>
      <c r="B295" s="623" t="str">
        <f t="shared" si="25"/>
        <v>175234826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Рой Пропърти Фънд</v>
      </c>
      <c r="B296" s="623" t="str">
        <f t="shared" si="25"/>
        <v>175234826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Рой Пропърти Фънд</v>
      </c>
      <c r="B297" s="623" t="str">
        <f t="shared" si="25"/>
        <v>175234826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Рой Пропърти Фънд</v>
      </c>
      <c r="B298" s="623" t="str">
        <f t="shared" si="25"/>
        <v>175234826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Рой Пропърти Фънд</v>
      </c>
      <c r="B299" s="623" t="str">
        <f t="shared" si="25"/>
        <v>175234826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Рой Пропърти Фънд</v>
      </c>
      <c r="B300" s="623" t="str">
        <f t="shared" si="25"/>
        <v>175234826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Рой Пропърти Фънд</v>
      </c>
      <c r="B301" s="623" t="str">
        <f t="shared" si="25"/>
        <v>175234826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Рой Пропърти Фънд</v>
      </c>
      <c r="B302" s="623" t="str">
        <f t="shared" si="25"/>
        <v>175234826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Рой Пропърти Фънд</v>
      </c>
      <c r="B303" s="623" t="str">
        <f t="shared" si="25"/>
        <v>175234826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Рой Пропърти Фънд</v>
      </c>
      <c r="B304" s="623" t="str">
        <f t="shared" si="25"/>
        <v>175234826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Рой Пропърти Фънд</v>
      </c>
      <c r="B305" s="623" t="str">
        <f t="shared" si="25"/>
        <v>175234826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Рой Пропърти Фънд</v>
      </c>
      <c r="B306" s="623" t="str">
        <f t="shared" si="25"/>
        <v>175234826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Рой Пропърти Фънд</v>
      </c>
      <c r="B307" s="623" t="str">
        <f t="shared" si="25"/>
        <v>175234826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Рой Пропърти Фънд</v>
      </c>
      <c r="B308" s="623" t="str">
        <f t="shared" si="25"/>
        <v>175234826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Рой Пропърти Фънд</v>
      </c>
      <c r="B309" s="623" t="str">
        <f t="shared" si="25"/>
        <v>175234826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Рой Пропърти Фънд</v>
      </c>
      <c r="B310" s="623" t="str">
        <f t="shared" si="25"/>
        <v>175234826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Рой Пропърти Фънд</v>
      </c>
      <c r="B311" s="623" t="str">
        <f t="shared" si="25"/>
        <v>175234826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Рой Пропърти Фънд</v>
      </c>
      <c r="B312" s="623" t="str">
        <f t="shared" si="25"/>
        <v>175234826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Рой Пропърти Фънд</v>
      </c>
      <c r="B313" s="623" t="str">
        <f t="shared" si="25"/>
        <v>175234826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Рой Пропърти Фънд</v>
      </c>
      <c r="B314" s="623" t="str">
        <f t="shared" si="25"/>
        <v>175234826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Рой Пропърти Фънд</v>
      </c>
      <c r="B315" s="623" t="str">
        <f t="shared" si="25"/>
        <v>175234826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Рой Пропърти Фънд</v>
      </c>
      <c r="B316" s="623" t="str">
        <f t="shared" si="25"/>
        <v>175234826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Рой Пропърти Фънд</v>
      </c>
      <c r="B317" s="623" t="str">
        <f t="shared" si="25"/>
        <v>175234826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Рой Пропърти Фънд</v>
      </c>
      <c r="B318" s="623" t="str">
        <f t="shared" si="25"/>
        <v>175234826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Рой Пропърти Фънд</v>
      </c>
      <c r="B319" s="623" t="str">
        <f t="shared" si="25"/>
        <v>175234826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Рой Пропърти Фънд</v>
      </c>
      <c r="B320" s="623" t="str">
        <f t="shared" si="25"/>
        <v>175234826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Рой Пропърти Фънд</v>
      </c>
      <c r="B321" s="623" t="str">
        <f t="shared" si="25"/>
        <v>175234826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Рой Пропърти Фънд</v>
      </c>
      <c r="B322" s="623" t="str">
        <f t="shared" si="25"/>
        <v>175234826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Рой Пропърти Фънд</v>
      </c>
      <c r="B323" s="623" t="str">
        <f t="shared" si="25"/>
        <v>175234826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Рой Пропърти Фънд</v>
      </c>
      <c r="B324" s="623" t="str">
        <f t="shared" si="25"/>
        <v>175234826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Рой Пропърти Фънд</v>
      </c>
      <c r="B325" s="623" t="str">
        <f t="shared" si="25"/>
        <v>175234826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Рой Пропърти Фънд</v>
      </c>
      <c r="B326" s="623" t="str">
        <f t="shared" si="25"/>
        <v>175234826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Рой Пропърти Фънд</v>
      </c>
      <c r="B327" s="623" t="str">
        <f t="shared" si="25"/>
        <v>175234826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Рой Пропърти Фънд</v>
      </c>
      <c r="B328" s="623" t="str">
        <f t="shared" si="25"/>
        <v>175234826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Рой Пропърти Фънд</v>
      </c>
      <c r="B329" s="623" t="str">
        <f t="shared" si="25"/>
        <v>175234826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Рой Пропърти Фънд</v>
      </c>
      <c r="B330" s="623" t="str">
        <f t="shared" si="25"/>
        <v>175234826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Рой Пропърти Фънд</v>
      </c>
      <c r="B331" s="623" t="str">
        <f t="shared" si="25"/>
        <v>175234826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Рой Пропърти Фънд</v>
      </c>
      <c r="B332" s="623" t="str">
        <f t="shared" si="25"/>
        <v>175234826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Рой Пропърти Фънд</v>
      </c>
      <c r="B333" s="623" t="str">
        <f t="shared" si="25"/>
        <v>175234826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Рой Пропърти Фънд</v>
      </c>
      <c r="B334" s="623" t="str">
        <f t="shared" si="25"/>
        <v>175234826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Рой Пропърти Фънд</v>
      </c>
      <c r="B335" s="623" t="str">
        <f t="shared" si="25"/>
        <v>175234826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Рой Пропърти Фънд</v>
      </c>
      <c r="B336" s="623" t="str">
        <f t="shared" si="25"/>
        <v>175234826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Рой Пропърти Фънд</v>
      </c>
      <c r="B337" s="623" t="str">
        <f t="shared" si="25"/>
        <v>175234826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Рой Пропърти Фънд</v>
      </c>
      <c r="B338" s="623" t="str">
        <f t="shared" si="25"/>
        <v>175234826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Рой Пропърти Фънд</v>
      </c>
      <c r="B339" s="623" t="str">
        <f t="shared" si="25"/>
        <v>175234826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Рой Пропърти Фънд</v>
      </c>
      <c r="B340" s="623" t="str">
        <f t="shared" si="25"/>
        <v>175234826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Рой Пропърти Фънд</v>
      </c>
      <c r="B341" s="623" t="str">
        <f t="shared" si="25"/>
        <v>175234826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Рой Пропърти Фънд</v>
      </c>
      <c r="B342" s="623" t="str">
        <f t="shared" si="25"/>
        <v>175234826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Рой Пропърти Фънд</v>
      </c>
      <c r="B343" s="623" t="str">
        <f t="shared" si="25"/>
        <v>175234826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Рой Пропърти Фънд</v>
      </c>
      <c r="B344" s="623" t="str">
        <f t="shared" si="25"/>
        <v>175234826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Рой Пропърти Фънд</v>
      </c>
      <c r="B345" s="623" t="str">
        <f t="shared" si="25"/>
        <v>175234826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Рой Пропърти Фънд</v>
      </c>
      <c r="B346" s="623" t="str">
        <f t="shared" ref="B346:B409" si="28">pdeBulstat</f>
        <v>175234826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Рой Пропърти Фънд</v>
      </c>
      <c r="B347" s="623" t="str">
        <f t="shared" si="28"/>
        <v>175234826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Рой Пропърти Фънд</v>
      </c>
      <c r="B348" s="623" t="str">
        <f t="shared" si="28"/>
        <v>175234826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Рой Пропърти Фънд</v>
      </c>
      <c r="B349" s="623" t="str">
        <f t="shared" si="28"/>
        <v>175234826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Рой Пропърти Фънд</v>
      </c>
      <c r="B350" s="623" t="str">
        <f t="shared" si="28"/>
        <v>175234826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8652</v>
      </c>
    </row>
    <row r="351" spans="1:8">
      <c r="A351" s="623" t="str">
        <f t="shared" si="27"/>
        <v>Рой Пропърти Фънд</v>
      </c>
      <c r="B351" s="623" t="str">
        <f t="shared" si="28"/>
        <v>175234826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Рой Пропърти Фънд</v>
      </c>
      <c r="B352" s="623" t="str">
        <f t="shared" si="28"/>
        <v>175234826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Рой Пропърти Фънд</v>
      </c>
      <c r="B353" s="623" t="str">
        <f t="shared" si="28"/>
        <v>175234826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Рой Пропърти Фънд</v>
      </c>
      <c r="B354" s="623" t="str">
        <f t="shared" si="28"/>
        <v>175234826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8652</v>
      </c>
    </row>
    <row r="355" spans="1:8">
      <c r="A355" s="623" t="str">
        <f t="shared" si="27"/>
        <v>Рой Пропърти Фънд</v>
      </c>
      <c r="B355" s="623" t="str">
        <f t="shared" si="28"/>
        <v>175234826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436</v>
      </c>
    </row>
    <row r="356" spans="1:8">
      <c r="A356" s="623" t="str">
        <f t="shared" si="27"/>
        <v>Рой Пропърти Фънд</v>
      </c>
      <c r="B356" s="623" t="str">
        <f t="shared" si="28"/>
        <v>175234826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Рой Пропърти Фънд</v>
      </c>
      <c r="B357" s="623" t="str">
        <f t="shared" si="28"/>
        <v>175234826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Рой Пропърти Фънд</v>
      </c>
      <c r="B358" s="623" t="str">
        <f t="shared" si="28"/>
        <v>175234826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Рой Пропърти Фънд</v>
      </c>
      <c r="B359" s="623" t="str">
        <f t="shared" si="28"/>
        <v>175234826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Рой Пропърти Фънд</v>
      </c>
      <c r="B360" s="623" t="str">
        <f t="shared" si="28"/>
        <v>175234826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Рой Пропърти Фънд</v>
      </c>
      <c r="B361" s="623" t="str">
        <f t="shared" si="28"/>
        <v>175234826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Рой Пропърти Фънд</v>
      </c>
      <c r="B362" s="623" t="str">
        <f t="shared" si="28"/>
        <v>175234826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Рой Пропърти Фънд</v>
      </c>
      <c r="B363" s="623" t="str">
        <f t="shared" si="28"/>
        <v>175234826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Рой Пропърти Фънд</v>
      </c>
      <c r="B364" s="623" t="str">
        <f t="shared" si="28"/>
        <v>175234826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Рой Пропърти Фънд</v>
      </c>
      <c r="B365" s="623" t="str">
        <f t="shared" si="28"/>
        <v>175234826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Рой Пропърти Фънд</v>
      </c>
      <c r="B366" s="623" t="str">
        <f t="shared" si="28"/>
        <v>175234826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Рой Пропърти Фънд</v>
      </c>
      <c r="B367" s="623" t="str">
        <f t="shared" si="28"/>
        <v>175234826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Рой Пропърти Фънд</v>
      </c>
      <c r="B368" s="623" t="str">
        <f t="shared" si="28"/>
        <v>175234826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9088</v>
      </c>
    </row>
    <row r="369" spans="1:8">
      <c r="A369" s="623" t="str">
        <f t="shared" si="27"/>
        <v>Рой Пропърти Фънд</v>
      </c>
      <c r="B369" s="623" t="str">
        <f t="shared" si="28"/>
        <v>175234826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Рой Пропърти Фънд</v>
      </c>
      <c r="B370" s="623" t="str">
        <f t="shared" si="28"/>
        <v>175234826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Рой Пропърти Фънд</v>
      </c>
      <c r="B371" s="623" t="str">
        <f t="shared" si="28"/>
        <v>175234826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9088</v>
      </c>
    </row>
    <row r="372" spans="1:8">
      <c r="A372" s="623" t="str">
        <f t="shared" si="27"/>
        <v>Рой Пропърти Фънд</v>
      </c>
      <c r="B372" s="623" t="str">
        <f t="shared" si="28"/>
        <v>175234826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Рой Пропърти Фънд</v>
      </c>
      <c r="B373" s="623" t="str">
        <f t="shared" si="28"/>
        <v>175234826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Рой Пропърти Фънд</v>
      </c>
      <c r="B374" s="623" t="str">
        <f t="shared" si="28"/>
        <v>175234826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Рой Пропърти Фънд</v>
      </c>
      <c r="B375" s="623" t="str">
        <f t="shared" si="28"/>
        <v>175234826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Рой Пропърти Фънд</v>
      </c>
      <c r="B376" s="623" t="str">
        <f t="shared" si="28"/>
        <v>175234826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Рой Пропърти Фънд</v>
      </c>
      <c r="B377" s="623" t="str">
        <f t="shared" si="28"/>
        <v>175234826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Рой Пропърти Фънд</v>
      </c>
      <c r="B378" s="623" t="str">
        <f t="shared" si="28"/>
        <v>175234826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Рой Пропърти Фънд</v>
      </c>
      <c r="B379" s="623" t="str">
        <f t="shared" si="28"/>
        <v>175234826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Рой Пропърти Фънд</v>
      </c>
      <c r="B380" s="623" t="str">
        <f t="shared" si="28"/>
        <v>175234826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Рой Пропърти Фънд</v>
      </c>
      <c r="B381" s="623" t="str">
        <f t="shared" si="28"/>
        <v>175234826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Рой Пропърти Фънд</v>
      </c>
      <c r="B382" s="623" t="str">
        <f t="shared" si="28"/>
        <v>175234826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Рой Пропърти Фънд</v>
      </c>
      <c r="B383" s="623" t="str">
        <f t="shared" si="28"/>
        <v>175234826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Рой Пропърти Фънд</v>
      </c>
      <c r="B384" s="623" t="str">
        <f t="shared" si="28"/>
        <v>175234826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Рой Пропърти Фънд</v>
      </c>
      <c r="B385" s="623" t="str">
        <f t="shared" si="28"/>
        <v>175234826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Рой Пропърти Фънд</v>
      </c>
      <c r="B386" s="623" t="str">
        <f t="shared" si="28"/>
        <v>175234826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Рой Пропърти Фънд</v>
      </c>
      <c r="B387" s="623" t="str">
        <f t="shared" si="28"/>
        <v>175234826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Рой Пропърти Фънд</v>
      </c>
      <c r="B388" s="623" t="str">
        <f t="shared" si="28"/>
        <v>175234826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Рой Пропърти Фънд</v>
      </c>
      <c r="B389" s="623" t="str">
        <f t="shared" si="28"/>
        <v>175234826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Рой Пропърти Фънд</v>
      </c>
      <c r="B390" s="623" t="str">
        <f t="shared" si="28"/>
        <v>175234826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Рой Пропърти Фънд</v>
      </c>
      <c r="B391" s="623" t="str">
        <f t="shared" si="28"/>
        <v>175234826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Рой Пропърти Фънд</v>
      </c>
      <c r="B392" s="623" t="str">
        <f t="shared" si="28"/>
        <v>175234826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Рой Пропърти Фънд</v>
      </c>
      <c r="B393" s="623" t="str">
        <f t="shared" si="28"/>
        <v>175234826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Рой Пропърти Фънд</v>
      </c>
      <c r="B394" s="623" t="str">
        <f t="shared" si="28"/>
        <v>175234826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Рой Пропърти Фънд</v>
      </c>
      <c r="B395" s="623" t="str">
        <f t="shared" si="28"/>
        <v>175234826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Рой Пропърти Фънд</v>
      </c>
      <c r="B396" s="623" t="str">
        <f t="shared" si="28"/>
        <v>175234826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Рой Пропърти Фънд</v>
      </c>
      <c r="B397" s="623" t="str">
        <f t="shared" si="28"/>
        <v>175234826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Рой Пропърти Фънд</v>
      </c>
      <c r="B398" s="623" t="str">
        <f t="shared" si="28"/>
        <v>175234826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Рой Пропърти Фънд</v>
      </c>
      <c r="B399" s="623" t="str">
        <f t="shared" si="28"/>
        <v>175234826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Рой Пропърти Фънд</v>
      </c>
      <c r="B400" s="623" t="str">
        <f t="shared" si="28"/>
        <v>175234826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Рой Пропърти Фънд</v>
      </c>
      <c r="B401" s="623" t="str">
        <f t="shared" si="28"/>
        <v>175234826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Рой Пропърти Фънд</v>
      </c>
      <c r="B402" s="623" t="str">
        <f t="shared" si="28"/>
        <v>175234826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Рой Пропърти Фънд</v>
      </c>
      <c r="B403" s="623" t="str">
        <f t="shared" si="28"/>
        <v>175234826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Рой Пропърти Фънд</v>
      </c>
      <c r="B404" s="623" t="str">
        <f t="shared" si="28"/>
        <v>175234826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Рой Пропърти Фънд</v>
      </c>
      <c r="B405" s="623" t="str">
        <f t="shared" si="28"/>
        <v>175234826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Рой Пропърти Фънд</v>
      </c>
      <c r="B406" s="623" t="str">
        <f t="shared" si="28"/>
        <v>175234826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Рой Пропърти Фънд</v>
      </c>
      <c r="B407" s="623" t="str">
        <f t="shared" si="28"/>
        <v>175234826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Рой Пропърти Фънд</v>
      </c>
      <c r="B408" s="623" t="str">
        <f t="shared" si="28"/>
        <v>175234826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Рой Пропърти Фънд</v>
      </c>
      <c r="B409" s="623" t="str">
        <f t="shared" si="28"/>
        <v>175234826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Рой Пропърти Фънд</v>
      </c>
      <c r="B410" s="623" t="str">
        <f t="shared" ref="B410:B459" si="31">pdeBulstat</f>
        <v>175234826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Рой Пропърти Фънд</v>
      </c>
      <c r="B411" s="623" t="str">
        <f t="shared" si="31"/>
        <v>175234826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Рой Пропърти Фънд</v>
      </c>
      <c r="B412" s="623" t="str">
        <f t="shared" si="31"/>
        <v>175234826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Рой Пропърти Фънд</v>
      </c>
      <c r="B413" s="623" t="str">
        <f t="shared" si="31"/>
        <v>175234826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Рой Пропърти Фънд</v>
      </c>
      <c r="B414" s="623" t="str">
        <f t="shared" si="31"/>
        <v>175234826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Рой Пропърти Фънд</v>
      </c>
      <c r="B415" s="623" t="str">
        <f t="shared" si="31"/>
        <v>175234826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Рой Пропърти Фънд</v>
      </c>
      <c r="B416" s="623" t="str">
        <f t="shared" si="31"/>
        <v>175234826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25907</v>
      </c>
    </row>
    <row r="417" spans="1:8">
      <c r="A417" s="623" t="str">
        <f t="shared" si="30"/>
        <v>Рой Пропърти Фънд</v>
      </c>
      <c r="B417" s="623" t="str">
        <f t="shared" si="31"/>
        <v>175234826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Рой Пропърти Фънд</v>
      </c>
      <c r="B418" s="623" t="str">
        <f t="shared" si="31"/>
        <v>175234826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Рой Пропърти Фънд</v>
      </c>
      <c r="B419" s="623" t="str">
        <f t="shared" si="31"/>
        <v>175234826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Рой Пропърти Фънд</v>
      </c>
      <c r="B420" s="623" t="str">
        <f t="shared" si="31"/>
        <v>175234826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25907</v>
      </c>
    </row>
    <row r="421" spans="1:8">
      <c r="A421" s="623" t="str">
        <f t="shared" si="30"/>
        <v>Рой Пропърти Фънд</v>
      </c>
      <c r="B421" s="623" t="str">
        <f t="shared" si="31"/>
        <v>175234826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436</v>
      </c>
    </row>
    <row r="422" spans="1:8">
      <c r="A422" s="623" t="str">
        <f t="shared" si="30"/>
        <v>Рой Пропърти Фънд</v>
      </c>
      <c r="B422" s="623" t="str">
        <f t="shared" si="31"/>
        <v>175234826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Рой Пропърти Фънд</v>
      </c>
      <c r="B423" s="623" t="str">
        <f t="shared" si="31"/>
        <v>175234826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Рой Пропърти Фънд</v>
      </c>
      <c r="B424" s="623" t="str">
        <f t="shared" si="31"/>
        <v>175234826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Рой Пропърти Фънд</v>
      </c>
      <c r="B425" s="623" t="str">
        <f t="shared" si="31"/>
        <v>175234826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Рой Пропърти Фънд</v>
      </c>
      <c r="B426" s="623" t="str">
        <f t="shared" si="31"/>
        <v>175234826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Рой Пропърти Фънд</v>
      </c>
      <c r="B427" s="623" t="str">
        <f t="shared" si="31"/>
        <v>175234826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Рой Пропърти Фънд</v>
      </c>
      <c r="B428" s="623" t="str">
        <f t="shared" si="31"/>
        <v>175234826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Рой Пропърти Фънд</v>
      </c>
      <c r="B429" s="623" t="str">
        <f t="shared" si="31"/>
        <v>175234826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Рой Пропърти Фънд</v>
      </c>
      <c r="B430" s="623" t="str">
        <f t="shared" si="31"/>
        <v>175234826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Рой Пропърти Фънд</v>
      </c>
      <c r="B431" s="623" t="str">
        <f t="shared" si="31"/>
        <v>175234826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Рой Пропърти Фънд</v>
      </c>
      <c r="B432" s="623" t="str">
        <f t="shared" si="31"/>
        <v>175234826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Рой Пропърти Фънд</v>
      </c>
      <c r="B433" s="623" t="str">
        <f t="shared" si="31"/>
        <v>175234826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Рой Пропърти Фънд</v>
      </c>
      <c r="B434" s="623" t="str">
        <f t="shared" si="31"/>
        <v>175234826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26343</v>
      </c>
    </row>
    <row r="435" spans="1:8">
      <c r="A435" s="623" t="str">
        <f t="shared" si="30"/>
        <v>Рой Пропърти Фънд</v>
      </c>
      <c r="B435" s="623" t="str">
        <f t="shared" si="31"/>
        <v>175234826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Рой Пропърти Фънд</v>
      </c>
      <c r="B436" s="623" t="str">
        <f t="shared" si="31"/>
        <v>175234826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Рой Пропърти Фънд</v>
      </c>
      <c r="B437" s="623" t="str">
        <f t="shared" si="31"/>
        <v>175234826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26343</v>
      </c>
    </row>
    <row r="438" spans="1:8">
      <c r="A438" s="623" t="str">
        <f t="shared" si="30"/>
        <v>Рой Пропърти Фънд</v>
      </c>
      <c r="B438" s="623" t="str">
        <f t="shared" si="31"/>
        <v>175234826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Рой Пропърти Фънд</v>
      </c>
      <c r="B439" s="623" t="str">
        <f t="shared" si="31"/>
        <v>175234826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Рой Пропърти Фънд</v>
      </c>
      <c r="B440" s="623" t="str">
        <f t="shared" si="31"/>
        <v>175234826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Рой Пропърти Фънд</v>
      </c>
      <c r="B441" s="623" t="str">
        <f t="shared" si="31"/>
        <v>175234826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Рой Пропърти Фънд</v>
      </c>
      <c r="B442" s="623" t="str">
        <f t="shared" si="31"/>
        <v>175234826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Рой Пропърти Фънд</v>
      </c>
      <c r="B443" s="623" t="str">
        <f t="shared" si="31"/>
        <v>175234826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Рой Пропърти Фънд</v>
      </c>
      <c r="B444" s="623" t="str">
        <f t="shared" si="31"/>
        <v>175234826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Рой Пропърти Фънд</v>
      </c>
      <c r="B445" s="623" t="str">
        <f t="shared" si="31"/>
        <v>175234826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Рой Пропърти Фънд</v>
      </c>
      <c r="B446" s="623" t="str">
        <f t="shared" si="31"/>
        <v>175234826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Рой Пропърти Фънд</v>
      </c>
      <c r="B447" s="623" t="str">
        <f t="shared" si="31"/>
        <v>175234826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Рой Пропърти Фънд</v>
      </c>
      <c r="B448" s="623" t="str">
        <f t="shared" si="31"/>
        <v>175234826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Рой Пропърти Фънд</v>
      </c>
      <c r="B449" s="623" t="str">
        <f t="shared" si="31"/>
        <v>175234826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Рой Пропърти Фънд</v>
      </c>
      <c r="B450" s="623" t="str">
        <f t="shared" si="31"/>
        <v>175234826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Рой Пропърти Фънд</v>
      </c>
      <c r="B451" s="623" t="str">
        <f t="shared" si="31"/>
        <v>175234826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Рой Пропърти Фънд</v>
      </c>
      <c r="B452" s="623" t="str">
        <f t="shared" si="31"/>
        <v>175234826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Рой Пропърти Фънд</v>
      </c>
      <c r="B453" s="623" t="str">
        <f t="shared" si="31"/>
        <v>175234826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Рой Пропърти Фънд</v>
      </c>
      <c r="B454" s="623" t="str">
        <f t="shared" si="31"/>
        <v>175234826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Рой Пропърти Фънд</v>
      </c>
      <c r="B455" s="623" t="str">
        <f t="shared" si="31"/>
        <v>175234826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Рой Пропърти Фънд</v>
      </c>
      <c r="B456" s="623" t="str">
        <f t="shared" si="31"/>
        <v>175234826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Рой Пропърти Фънд</v>
      </c>
      <c r="B457" s="623" t="str">
        <f t="shared" si="31"/>
        <v>175234826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Рой Пропърти Фънд</v>
      </c>
      <c r="B458" s="623" t="str">
        <f t="shared" si="31"/>
        <v>175234826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Рой Пропърти Фънд</v>
      </c>
      <c r="B459" s="623" t="str">
        <f t="shared" si="31"/>
        <v>175234826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Рой Пропърти Фънд</v>
      </c>
      <c r="B461" s="623" t="str">
        <f t="shared" ref="B461:B524" si="34">pdeBulstat</f>
        <v>175234826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Рой Пропърти Фънд</v>
      </c>
      <c r="B462" s="623" t="str">
        <f t="shared" si="34"/>
        <v>175234826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Рой Пропърти Фънд</v>
      </c>
      <c r="B463" s="623" t="str">
        <f t="shared" si="34"/>
        <v>175234826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Рой Пропърти Фънд</v>
      </c>
      <c r="B464" s="623" t="str">
        <f t="shared" si="34"/>
        <v>175234826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Рой Пропърти Фънд</v>
      </c>
      <c r="B465" s="623" t="str">
        <f t="shared" si="34"/>
        <v>175234826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Рой Пропърти Фънд</v>
      </c>
      <c r="B466" s="623" t="str">
        <f t="shared" si="34"/>
        <v>175234826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Рой Пропърти Фънд</v>
      </c>
      <c r="B467" s="623" t="str">
        <f t="shared" si="34"/>
        <v>175234826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Рой Пропърти Фънд</v>
      </c>
      <c r="B468" s="623" t="str">
        <f t="shared" si="34"/>
        <v>175234826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759</v>
      </c>
    </row>
    <row r="469" spans="1:8">
      <c r="A469" s="623" t="str">
        <f t="shared" si="33"/>
        <v>Рой Пропърти Фънд</v>
      </c>
      <c r="B469" s="623" t="str">
        <f t="shared" si="34"/>
        <v>175234826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759</v>
      </c>
    </row>
    <row r="470" spans="1:8">
      <c r="A470" s="623" t="str">
        <f t="shared" si="33"/>
        <v>Рой Пропърти Фънд</v>
      </c>
      <c r="B470" s="623" t="str">
        <f t="shared" si="34"/>
        <v>175234826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47061</v>
      </c>
    </row>
    <row r="471" spans="1:8">
      <c r="A471" s="623" t="str">
        <f t="shared" si="33"/>
        <v>Рой Пропърти Фънд</v>
      </c>
      <c r="B471" s="623" t="str">
        <f t="shared" si="34"/>
        <v>175234826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Рой Пропърти Фънд</v>
      </c>
      <c r="B472" s="623" t="str">
        <f t="shared" si="34"/>
        <v>175234826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Рой Пропърти Фънд</v>
      </c>
      <c r="B473" s="623" t="str">
        <f t="shared" si="34"/>
        <v>175234826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Рой Пропърти Фънд</v>
      </c>
      <c r="B474" s="623" t="str">
        <f t="shared" si="34"/>
        <v>175234826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Рой Пропърти Фънд</v>
      </c>
      <c r="B475" s="623" t="str">
        <f t="shared" si="34"/>
        <v>175234826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Рой Пропърти Фънд</v>
      </c>
      <c r="B476" s="623" t="str">
        <f t="shared" si="34"/>
        <v>175234826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Рой Пропърти Фънд</v>
      </c>
      <c r="B477" s="623" t="str">
        <f t="shared" si="34"/>
        <v>175234826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Рой Пропърти Фънд</v>
      </c>
      <c r="B478" s="623" t="str">
        <f t="shared" si="34"/>
        <v>175234826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Рой Пропърти Фънд</v>
      </c>
      <c r="B479" s="623" t="str">
        <f t="shared" si="34"/>
        <v>175234826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Рой Пропърти Фънд</v>
      </c>
      <c r="B480" s="623" t="str">
        <f t="shared" si="34"/>
        <v>175234826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Рой Пропърти Фънд</v>
      </c>
      <c r="B481" s="623" t="str">
        <f t="shared" si="34"/>
        <v>175234826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Рой Пропърти Фънд</v>
      </c>
      <c r="B482" s="623" t="str">
        <f t="shared" si="34"/>
        <v>175234826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Рой Пропърти Фънд</v>
      </c>
      <c r="B483" s="623" t="str">
        <f t="shared" si="34"/>
        <v>175234826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Рой Пропърти Фънд</v>
      </c>
      <c r="B484" s="623" t="str">
        <f t="shared" si="34"/>
        <v>175234826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Рой Пропърти Фънд</v>
      </c>
      <c r="B485" s="623" t="str">
        <f t="shared" si="34"/>
        <v>175234826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Рой Пропърти Фънд</v>
      </c>
      <c r="B486" s="623" t="str">
        <f t="shared" si="34"/>
        <v>175234826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Рой Пропърти Фънд</v>
      </c>
      <c r="B487" s="623" t="str">
        <f t="shared" si="34"/>
        <v>175234826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Рой Пропърти Фънд</v>
      </c>
      <c r="B488" s="623" t="str">
        <f t="shared" si="34"/>
        <v>175234826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Рой Пропърти Фънд</v>
      </c>
      <c r="B489" s="623" t="str">
        <f t="shared" si="34"/>
        <v>175234826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Рой Пропърти Фънд</v>
      </c>
      <c r="B490" s="623" t="str">
        <f t="shared" si="34"/>
        <v>175234826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47820</v>
      </c>
    </row>
    <row r="491" spans="1:8">
      <c r="A491" s="623" t="str">
        <f t="shared" si="33"/>
        <v>Рой Пропърти Фънд</v>
      </c>
      <c r="B491" s="623" t="str">
        <f t="shared" si="34"/>
        <v>175234826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Рой Пропърти Фънд</v>
      </c>
      <c r="B492" s="623" t="str">
        <f t="shared" si="34"/>
        <v>175234826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Рой Пропърти Фънд</v>
      </c>
      <c r="B493" s="623" t="str">
        <f t="shared" si="34"/>
        <v>175234826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Рой Пропърти Фънд</v>
      </c>
      <c r="B494" s="623" t="str">
        <f t="shared" si="34"/>
        <v>175234826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Рой Пропърти Фънд</v>
      </c>
      <c r="B495" s="623" t="str">
        <f t="shared" si="34"/>
        <v>175234826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Рой Пропърти Фънд</v>
      </c>
      <c r="B496" s="623" t="str">
        <f t="shared" si="34"/>
        <v>175234826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Рой Пропърти Фънд</v>
      </c>
      <c r="B497" s="623" t="str">
        <f t="shared" si="34"/>
        <v>175234826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Рой Пропърти Фънд</v>
      </c>
      <c r="B498" s="623" t="str">
        <f t="shared" si="34"/>
        <v>175234826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Рой Пропърти Фънд</v>
      </c>
      <c r="B499" s="623" t="str">
        <f t="shared" si="34"/>
        <v>175234826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Рой Пропърти Фънд</v>
      </c>
      <c r="B500" s="623" t="str">
        <f t="shared" si="34"/>
        <v>175234826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Рой Пропърти Фънд</v>
      </c>
      <c r="B501" s="623" t="str">
        <f t="shared" si="34"/>
        <v>175234826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Рой Пропърти Фънд</v>
      </c>
      <c r="B502" s="623" t="str">
        <f t="shared" si="34"/>
        <v>175234826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Рой Пропърти Фънд</v>
      </c>
      <c r="B503" s="623" t="str">
        <f t="shared" si="34"/>
        <v>175234826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Рой Пропърти Фънд</v>
      </c>
      <c r="B504" s="623" t="str">
        <f t="shared" si="34"/>
        <v>175234826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Рой Пропърти Фънд</v>
      </c>
      <c r="B505" s="623" t="str">
        <f t="shared" si="34"/>
        <v>175234826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Рой Пропърти Фънд</v>
      </c>
      <c r="B506" s="623" t="str">
        <f t="shared" si="34"/>
        <v>175234826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Рой Пропърти Фънд</v>
      </c>
      <c r="B507" s="623" t="str">
        <f t="shared" si="34"/>
        <v>175234826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Рой Пропърти Фънд</v>
      </c>
      <c r="B508" s="623" t="str">
        <f t="shared" si="34"/>
        <v>175234826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Рой Пропърти Фънд</v>
      </c>
      <c r="B509" s="623" t="str">
        <f t="shared" si="34"/>
        <v>175234826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Рой Пропърти Фънд</v>
      </c>
      <c r="B510" s="623" t="str">
        <f t="shared" si="34"/>
        <v>175234826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Рой Пропърти Фънд</v>
      </c>
      <c r="B511" s="623" t="str">
        <f t="shared" si="34"/>
        <v>175234826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Рой Пропърти Фънд</v>
      </c>
      <c r="B512" s="623" t="str">
        <f t="shared" si="34"/>
        <v>175234826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Рой Пропърти Фънд</v>
      </c>
      <c r="B513" s="623" t="str">
        <f t="shared" si="34"/>
        <v>175234826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Рой Пропърти Фънд</v>
      </c>
      <c r="B514" s="623" t="str">
        <f t="shared" si="34"/>
        <v>175234826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Рой Пропърти Фънд</v>
      </c>
      <c r="B515" s="623" t="str">
        <f t="shared" si="34"/>
        <v>175234826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Рой Пропърти Фънд</v>
      </c>
      <c r="B516" s="623" t="str">
        <f t="shared" si="34"/>
        <v>175234826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Рой Пропърти Фънд</v>
      </c>
      <c r="B517" s="623" t="str">
        <f t="shared" si="34"/>
        <v>175234826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Рой Пропърти Фънд</v>
      </c>
      <c r="B518" s="623" t="str">
        <f t="shared" si="34"/>
        <v>175234826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Рой Пропърти Фънд</v>
      </c>
      <c r="B519" s="623" t="str">
        <f t="shared" si="34"/>
        <v>175234826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Рой Пропърти Фънд</v>
      </c>
      <c r="B520" s="623" t="str">
        <f t="shared" si="34"/>
        <v>175234826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Рой Пропърти Фънд</v>
      </c>
      <c r="B521" s="623" t="str">
        <f t="shared" si="34"/>
        <v>175234826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Рой Пропърти Фънд</v>
      </c>
      <c r="B522" s="623" t="str">
        <f t="shared" si="34"/>
        <v>175234826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Рой Пропърти Фънд</v>
      </c>
      <c r="B523" s="623" t="str">
        <f t="shared" si="34"/>
        <v>175234826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Рой Пропърти Фънд</v>
      </c>
      <c r="B524" s="623" t="str">
        <f t="shared" si="34"/>
        <v>175234826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Рой Пропърти Фънд</v>
      </c>
      <c r="B525" s="623" t="str">
        <f t="shared" ref="B525:B588" si="37">pdeBulstat</f>
        <v>175234826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Рой Пропърти Фънд</v>
      </c>
      <c r="B526" s="623" t="str">
        <f t="shared" si="37"/>
        <v>175234826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Рой Пропърти Фънд</v>
      </c>
      <c r="B527" s="623" t="str">
        <f t="shared" si="37"/>
        <v>175234826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Рой Пропърти Фънд</v>
      </c>
      <c r="B528" s="623" t="str">
        <f t="shared" si="37"/>
        <v>175234826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Рой Пропърти Фънд</v>
      </c>
      <c r="B529" s="623" t="str">
        <f t="shared" si="37"/>
        <v>175234826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Рой Пропърти Фънд</v>
      </c>
      <c r="B530" s="623" t="str">
        <f t="shared" si="37"/>
        <v>175234826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772</v>
      </c>
    </row>
    <row r="531" spans="1:8">
      <c r="A531" s="623" t="str">
        <f t="shared" si="36"/>
        <v>Рой Пропърти Фънд</v>
      </c>
      <c r="B531" s="623" t="str">
        <f t="shared" si="37"/>
        <v>175234826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Рой Пропърти Фънд</v>
      </c>
      <c r="B532" s="623" t="str">
        <f t="shared" si="37"/>
        <v>175234826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Рой Пропърти Фънд</v>
      </c>
      <c r="B533" s="623" t="str">
        <f t="shared" si="37"/>
        <v>175234826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Рой Пропърти Фънд</v>
      </c>
      <c r="B534" s="623" t="str">
        <f t="shared" si="37"/>
        <v>175234826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Рой Пропърти Фънд</v>
      </c>
      <c r="B535" s="623" t="str">
        <f t="shared" si="37"/>
        <v>175234826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Рой Пропърти Фънд</v>
      </c>
      <c r="B536" s="623" t="str">
        <f t="shared" si="37"/>
        <v>175234826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Рой Пропърти Фънд</v>
      </c>
      <c r="B537" s="623" t="str">
        <f t="shared" si="37"/>
        <v>175234826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Рой Пропърти Фънд</v>
      </c>
      <c r="B538" s="623" t="str">
        <f t="shared" si="37"/>
        <v>175234826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Рой Пропърти Фънд</v>
      </c>
      <c r="B539" s="623" t="str">
        <f t="shared" si="37"/>
        <v>175234826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Рой Пропърти Фънд</v>
      </c>
      <c r="B540" s="623" t="str">
        <f t="shared" si="37"/>
        <v>175234826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Рой Пропърти Фънд</v>
      </c>
      <c r="B541" s="623" t="str">
        <f t="shared" si="37"/>
        <v>175234826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Рой Пропърти Фънд</v>
      </c>
      <c r="B542" s="623" t="str">
        <f t="shared" si="37"/>
        <v>175234826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Рой Пропърти Фънд</v>
      </c>
      <c r="B543" s="623" t="str">
        <f t="shared" si="37"/>
        <v>175234826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Рой Пропърти Фънд</v>
      </c>
      <c r="B544" s="623" t="str">
        <f t="shared" si="37"/>
        <v>175234826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Рой Пропърти Фънд</v>
      </c>
      <c r="B545" s="623" t="str">
        <f t="shared" si="37"/>
        <v>175234826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Рой Пропърти Фънд</v>
      </c>
      <c r="B546" s="623" t="str">
        <f t="shared" si="37"/>
        <v>175234826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Рой Пропърти Фънд</v>
      </c>
      <c r="B547" s="623" t="str">
        <f t="shared" si="37"/>
        <v>175234826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Рой Пропърти Фънд</v>
      </c>
      <c r="B548" s="623" t="str">
        <f t="shared" si="37"/>
        <v>175234826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Рой Пропърти Фънд</v>
      </c>
      <c r="B549" s="623" t="str">
        <f t="shared" si="37"/>
        <v>175234826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Рой Пропърти Фънд</v>
      </c>
      <c r="B550" s="623" t="str">
        <f t="shared" si="37"/>
        <v>175234826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772</v>
      </c>
    </row>
    <row r="551" spans="1:8">
      <c r="A551" s="623" t="str">
        <f t="shared" si="36"/>
        <v>Рой Пропърти Фънд</v>
      </c>
      <c r="B551" s="623" t="str">
        <f t="shared" si="37"/>
        <v>175234826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Рой Пропърти Фънд</v>
      </c>
      <c r="B552" s="623" t="str">
        <f t="shared" si="37"/>
        <v>175234826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Рой Пропърти Фънд</v>
      </c>
      <c r="B553" s="623" t="str">
        <f t="shared" si="37"/>
        <v>175234826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Рой Пропърти Фънд</v>
      </c>
      <c r="B554" s="623" t="str">
        <f t="shared" si="37"/>
        <v>175234826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Рой Пропърти Фънд</v>
      </c>
      <c r="B555" s="623" t="str">
        <f t="shared" si="37"/>
        <v>175234826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Рой Пропърти Фънд</v>
      </c>
      <c r="B556" s="623" t="str">
        <f t="shared" si="37"/>
        <v>175234826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Рой Пропърти Фънд</v>
      </c>
      <c r="B557" s="623" t="str">
        <f t="shared" si="37"/>
        <v>175234826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Рой Пропърти Фънд</v>
      </c>
      <c r="B558" s="623" t="str">
        <f t="shared" si="37"/>
        <v>175234826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759</v>
      </c>
    </row>
    <row r="559" spans="1:8">
      <c r="A559" s="623" t="str">
        <f t="shared" si="36"/>
        <v>Рой Пропърти Фънд</v>
      </c>
      <c r="B559" s="623" t="str">
        <f t="shared" si="37"/>
        <v>175234826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759</v>
      </c>
    </row>
    <row r="560" spans="1:8">
      <c r="A560" s="623" t="str">
        <f t="shared" si="36"/>
        <v>Рой Пропърти Фънд</v>
      </c>
      <c r="B560" s="623" t="str">
        <f t="shared" si="37"/>
        <v>175234826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46289</v>
      </c>
    </row>
    <row r="561" spans="1:8">
      <c r="A561" s="623" t="str">
        <f t="shared" si="36"/>
        <v>Рой Пропърти Фънд</v>
      </c>
      <c r="B561" s="623" t="str">
        <f t="shared" si="37"/>
        <v>175234826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Рой Пропърти Фънд</v>
      </c>
      <c r="B562" s="623" t="str">
        <f t="shared" si="37"/>
        <v>175234826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Рой Пропърти Фънд</v>
      </c>
      <c r="B563" s="623" t="str">
        <f t="shared" si="37"/>
        <v>175234826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Рой Пропърти Фънд</v>
      </c>
      <c r="B564" s="623" t="str">
        <f t="shared" si="37"/>
        <v>175234826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Рой Пропърти Фънд</v>
      </c>
      <c r="B565" s="623" t="str">
        <f t="shared" si="37"/>
        <v>175234826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Рой Пропърти Фънд</v>
      </c>
      <c r="B566" s="623" t="str">
        <f t="shared" si="37"/>
        <v>175234826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Рой Пропърти Фънд</v>
      </c>
      <c r="B567" s="623" t="str">
        <f t="shared" si="37"/>
        <v>175234826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Рой Пропърти Фънд</v>
      </c>
      <c r="B568" s="623" t="str">
        <f t="shared" si="37"/>
        <v>175234826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Рой Пропърти Фънд</v>
      </c>
      <c r="B569" s="623" t="str">
        <f t="shared" si="37"/>
        <v>175234826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Рой Пропърти Фънд</v>
      </c>
      <c r="B570" s="623" t="str">
        <f t="shared" si="37"/>
        <v>175234826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Рой Пропърти Фънд</v>
      </c>
      <c r="B571" s="623" t="str">
        <f t="shared" si="37"/>
        <v>175234826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Рой Пропърти Фънд</v>
      </c>
      <c r="B572" s="623" t="str">
        <f t="shared" si="37"/>
        <v>175234826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Рой Пропърти Фънд</v>
      </c>
      <c r="B573" s="623" t="str">
        <f t="shared" si="37"/>
        <v>175234826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Рой Пропърти Фънд</v>
      </c>
      <c r="B574" s="623" t="str">
        <f t="shared" si="37"/>
        <v>175234826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Рой Пропърти Фънд</v>
      </c>
      <c r="B575" s="623" t="str">
        <f t="shared" si="37"/>
        <v>175234826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Рой Пропърти Фънд</v>
      </c>
      <c r="B576" s="623" t="str">
        <f t="shared" si="37"/>
        <v>175234826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Рой Пропърти Фънд</v>
      </c>
      <c r="B577" s="623" t="str">
        <f t="shared" si="37"/>
        <v>175234826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Рой Пропърти Фънд</v>
      </c>
      <c r="B578" s="623" t="str">
        <f t="shared" si="37"/>
        <v>175234826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Рой Пропърти Фънд</v>
      </c>
      <c r="B579" s="623" t="str">
        <f t="shared" si="37"/>
        <v>175234826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Рой Пропърти Фънд</v>
      </c>
      <c r="B580" s="623" t="str">
        <f t="shared" si="37"/>
        <v>175234826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47048</v>
      </c>
    </row>
    <row r="581" spans="1:8">
      <c r="A581" s="623" t="str">
        <f t="shared" si="36"/>
        <v>Рой Пропърти Фънд</v>
      </c>
      <c r="B581" s="623" t="str">
        <f t="shared" si="37"/>
        <v>175234826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Рой Пропърти Фънд</v>
      </c>
      <c r="B582" s="623" t="str">
        <f t="shared" si="37"/>
        <v>175234826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Рой Пропърти Фънд</v>
      </c>
      <c r="B583" s="623" t="str">
        <f t="shared" si="37"/>
        <v>175234826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Рой Пропърти Фънд</v>
      </c>
      <c r="B584" s="623" t="str">
        <f t="shared" si="37"/>
        <v>175234826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Рой Пропърти Фънд</v>
      </c>
      <c r="B585" s="623" t="str">
        <f t="shared" si="37"/>
        <v>175234826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Рой Пропърти Фънд</v>
      </c>
      <c r="B586" s="623" t="str">
        <f t="shared" si="37"/>
        <v>175234826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Рой Пропърти Фънд</v>
      </c>
      <c r="B587" s="623" t="str">
        <f t="shared" si="37"/>
        <v>175234826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Рой Пропърти Фънд</v>
      </c>
      <c r="B588" s="623" t="str">
        <f t="shared" si="37"/>
        <v>175234826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Рой Пропърти Фънд</v>
      </c>
      <c r="B589" s="623" t="str">
        <f t="shared" ref="B589:B652" si="40">pdeBulstat</f>
        <v>175234826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Рой Пропърти Фънд</v>
      </c>
      <c r="B590" s="623" t="str">
        <f t="shared" si="40"/>
        <v>175234826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807</v>
      </c>
    </row>
    <row r="591" spans="1:8">
      <c r="A591" s="623" t="str">
        <f t="shared" si="39"/>
        <v>Рой Пропърти Фънд</v>
      </c>
      <c r="B591" s="623" t="str">
        <f t="shared" si="40"/>
        <v>175234826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Рой Пропърти Фънд</v>
      </c>
      <c r="B592" s="623" t="str">
        <f t="shared" si="40"/>
        <v>175234826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Рой Пропърти Фънд</v>
      </c>
      <c r="B593" s="623" t="str">
        <f t="shared" si="40"/>
        <v>175234826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Рой Пропърти Фънд</v>
      </c>
      <c r="B594" s="623" t="str">
        <f t="shared" si="40"/>
        <v>175234826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Рой Пропърти Фънд</v>
      </c>
      <c r="B595" s="623" t="str">
        <f t="shared" si="40"/>
        <v>175234826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Рой Пропърти Фънд</v>
      </c>
      <c r="B596" s="623" t="str">
        <f t="shared" si="40"/>
        <v>175234826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Рой Пропърти Фънд</v>
      </c>
      <c r="B597" s="623" t="str">
        <f t="shared" si="40"/>
        <v>175234826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Рой Пропърти Фънд</v>
      </c>
      <c r="B598" s="623" t="str">
        <f t="shared" si="40"/>
        <v>175234826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Рой Пропърти Фънд</v>
      </c>
      <c r="B599" s="623" t="str">
        <f t="shared" si="40"/>
        <v>175234826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Рой Пропърти Фънд</v>
      </c>
      <c r="B600" s="623" t="str">
        <f t="shared" si="40"/>
        <v>175234826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Рой Пропърти Фънд</v>
      </c>
      <c r="B601" s="623" t="str">
        <f t="shared" si="40"/>
        <v>175234826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Рой Пропърти Фънд</v>
      </c>
      <c r="B602" s="623" t="str">
        <f t="shared" si="40"/>
        <v>175234826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Рой Пропърти Фънд</v>
      </c>
      <c r="B603" s="623" t="str">
        <f t="shared" si="40"/>
        <v>175234826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Рой Пропърти Фънд</v>
      </c>
      <c r="B604" s="623" t="str">
        <f t="shared" si="40"/>
        <v>175234826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Рой Пропърти Фънд</v>
      </c>
      <c r="B605" s="623" t="str">
        <f t="shared" si="40"/>
        <v>175234826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Рой Пропърти Фънд</v>
      </c>
      <c r="B606" s="623" t="str">
        <f t="shared" si="40"/>
        <v>175234826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Рой Пропърти Фънд</v>
      </c>
      <c r="B607" s="623" t="str">
        <f t="shared" si="40"/>
        <v>175234826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Рой Пропърти Фънд</v>
      </c>
      <c r="B608" s="623" t="str">
        <f t="shared" si="40"/>
        <v>175234826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Рой Пропърти Фънд</v>
      </c>
      <c r="B609" s="623" t="str">
        <f t="shared" si="40"/>
        <v>175234826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Рой Пропърти Фънд</v>
      </c>
      <c r="B610" s="623" t="str">
        <f t="shared" si="40"/>
        <v>175234826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807</v>
      </c>
    </row>
    <row r="611" spans="1:8">
      <c r="A611" s="623" t="str">
        <f t="shared" si="39"/>
        <v>Рой Пропърти Фънд</v>
      </c>
      <c r="B611" s="623" t="str">
        <f t="shared" si="40"/>
        <v>175234826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Рой Пропърти Фънд</v>
      </c>
      <c r="B612" s="623" t="str">
        <f t="shared" si="40"/>
        <v>175234826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Рой Пропърти Фънд</v>
      </c>
      <c r="B613" s="623" t="str">
        <f t="shared" si="40"/>
        <v>175234826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Рой Пропърти Фънд</v>
      </c>
      <c r="B614" s="623" t="str">
        <f t="shared" si="40"/>
        <v>175234826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Рой Пропърти Фънд</v>
      </c>
      <c r="B615" s="623" t="str">
        <f t="shared" si="40"/>
        <v>175234826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Рой Пропърти Фънд</v>
      </c>
      <c r="B616" s="623" t="str">
        <f t="shared" si="40"/>
        <v>175234826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Рой Пропърти Фънд</v>
      </c>
      <c r="B617" s="623" t="str">
        <f t="shared" si="40"/>
        <v>175234826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Рой Пропърти Фънд</v>
      </c>
      <c r="B618" s="623" t="str">
        <f t="shared" si="40"/>
        <v>175234826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Рой Пропърти Фънд</v>
      </c>
      <c r="B619" s="623" t="str">
        <f t="shared" si="40"/>
        <v>175234826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Рой Пропърти Фънд</v>
      </c>
      <c r="B620" s="623" t="str">
        <f t="shared" si="40"/>
        <v>175234826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214</v>
      </c>
    </row>
    <row r="621" spans="1:8">
      <c r="A621" s="623" t="str">
        <f t="shared" si="39"/>
        <v>Рой Пропърти Фънд</v>
      </c>
      <c r="B621" s="623" t="str">
        <f t="shared" si="40"/>
        <v>175234826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Рой Пропърти Фънд</v>
      </c>
      <c r="B622" s="623" t="str">
        <f t="shared" si="40"/>
        <v>175234826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Рой Пропърти Фънд</v>
      </c>
      <c r="B623" s="623" t="str">
        <f t="shared" si="40"/>
        <v>175234826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Рой Пропърти Фънд</v>
      </c>
      <c r="B624" s="623" t="str">
        <f t="shared" si="40"/>
        <v>175234826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Рой Пропърти Фънд</v>
      </c>
      <c r="B625" s="623" t="str">
        <f t="shared" si="40"/>
        <v>175234826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Рой Пропърти Фънд</v>
      </c>
      <c r="B626" s="623" t="str">
        <f t="shared" si="40"/>
        <v>175234826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Рой Пропърти Фънд</v>
      </c>
      <c r="B627" s="623" t="str">
        <f t="shared" si="40"/>
        <v>175234826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Рой Пропърти Фънд</v>
      </c>
      <c r="B628" s="623" t="str">
        <f t="shared" si="40"/>
        <v>175234826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Рой Пропърти Фънд</v>
      </c>
      <c r="B629" s="623" t="str">
        <f t="shared" si="40"/>
        <v>175234826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Рой Пропърти Фънд</v>
      </c>
      <c r="B630" s="623" t="str">
        <f t="shared" si="40"/>
        <v>175234826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Рой Пропърти Фънд</v>
      </c>
      <c r="B631" s="623" t="str">
        <f t="shared" si="40"/>
        <v>175234826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Рой Пропърти Фънд</v>
      </c>
      <c r="B632" s="623" t="str">
        <f t="shared" si="40"/>
        <v>175234826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Рой Пропърти Фънд</v>
      </c>
      <c r="B633" s="623" t="str">
        <f t="shared" si="40"/>
        <v>175234826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Рой Пропърти Фънд</v>
      </c>
      <c r="B634" s="623" t="str">
        <f t="shared" si="40"/>
        <v>175234826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Рой Пропърти Фънд</v>
      </c>
      <c r="B635" s="623" t="str">
        <f t="shared" si="40"/>
        <v>175234826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Рой Пропърти Фънд</v>
      </c>
      <c r="B636" s="623" t="str">
        <f t="shared" si="40"/>
        <v>175234826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Рой Пропърти Фънд</v>
      </c>
      <c r="B637" s="623" t="str">
        <f t="shared" si="40"/>
        <v>175234826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Рой Пропърти Фънд</v>
      </c>
      <c r="B638" s="623" t="str">
        <f t="shared" si="40"/>
        <v>175234826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Рой Пропърти Фънд</v>
      </c>
      <c r="B639" s="623" t="str">
        <f t="shared" si="40"/>
        <v>175234826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Рой Пропърти Фънд</v>
      </c>
      <c r="B640" s="623" t="str">
        <f t="shared" si="40"/>
        <v>175234826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214</v>
      </c>
    </row>
    <row r="641" spans="1:8">
      <c r="A641" s="623" t="str">
        <f t="shared" si="39"/>
        <v>Рой Пропърти Фънд</v>
      </c>
      <c r="B641" s="623" t="str">
        <f t="shared" si="40"/>
        <v>175234826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Рой Пропърти Фънд</v>
      </c>
      <c r="B642" s="623" t="str">
        <f t="shared" si="40"/>
        <v>175234826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Рой Пропърти Фънд</v>
      </c>
      <c r="B643" s="623" t="str">
        <f t="shared" si="40"/>
        <v>175234826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Рой Пропърти Фънд</v>
      </c>
      <c r="B644" s="623" t="str">
        <f t="shared" si="40"/>
        <v>175234826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Рой Пропърти Фънд</v>
      </c>
      <c r="B645" s="623" t="str">
        <f t="shared" si="40"/>
        <v>175234826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Рой Пропърти Фънд</v>
      </c>
      <c r="B646" s="623" t="str">
        <f t="shared" si="40"/>
        <v>175234826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Рой Пропърти Фънд</v>
      </c>
      <c r="B647" s="623" t="str">
        <f t="shared" si="40"/>
        <v>175234826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Рой Пропърти Фънд</v>
      </c>
      <c r="B648" s="623" t="str">
        <f t="shared" si="40"/>
        <v>175234826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759</v>
      </c>
    </row>
    <row r="649" spans="1:8">
      <c r="A649" s="623" t="str">
        <f t="shared" si="39"/>
        <v>Рой Пропърти Фънд</v>
      </c>
      <c r="B649" s="623" t="str">
        <f t="shared" si="40"/>
        <v>175234826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759</v>
      </c>
    </row>
    <row r="650" spans="1:8">
      <c r="A650" s="623" t="str">
        <f t="shared" si="39"/>
        <v>Рой Пропърти Фънд</v>
      </c>
      <c r="B650" s="623" t="str">
        <f t="shared" si="40"/>
        <v>175234826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46882</v>
      </c>
    </row>
    <row r="651" spans="1:8">
      <c r="A651" s="623" t="str">
        <f t="shared" si="39"/>
        <v>Рой Пропърти Фънд</v>
      </c>
      <c r="B651" s="623" t="str">
        <f t="shared" si="40"/>
        <v>175234826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Рой Пропърти Фънд</v>
      </c>
      <c r="B652" s="623" t="str">
        <f t="shared" si="40"/>
        <v>175234826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Рой Пропърти Фънд</v>
      </c>
      <c r="B653" s="623" t="str">
        <f t="shared" ref="B653:B716" si="43">pdeBulstat</f>
        <v>175234826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Рой Пропърти Фънд</v>
      </c>
      <c r="B654" s="623" t="str">
        <f t="shared" si="43"/>
        <v>175234826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Рой Пропърти Фънд</v>
      </c>
      <c r="B655" s="623" t="str">
        <f t="shared" si="43"/>
        <v>175234826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Рой Пропърти Фънд</v>
      </c>
      <c r="B656" s="623" t="str">
        <f t="shared" si="43"/>
        <v>175234826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Рой Пропърти Фънд</v>
      </c>
      <c r="B657" s="623" t="str">
        <f t="shared" si="43"/>
        <v>175234826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Рой Пропърти Фънд</v>
      </c>
      <c r="B658" s="623" t="str">
        <f t="shared" si="43"/>
        <v>175234826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Рой Пропърти Фънд</v>
      </c>
      <c r="B659" s="623" t="str">
        <f t="shared" si="43"/>
        <v>175234826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Рой Пропърти Фънд</v>
      </c>
      <c r="B660" s="623" t="str">
        <f t="shared" si="43"/>
        <v>175234826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Рой Пропърти Фънд</v>
      </c>
      <c r="B661" s="623" t="str">
        <f t="shared" si="43"/>
        <v>175234826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Рой Пропърти Фънд</v>
      </c>
      <c r="B662" s="623" t="str">
        <f t="shared" si="43"/>
        <v>175234826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Рой Пропърти Фънд</v>
      </c>
      <c r="B663" s="623" t="str">
        <f t="shared" si="43"/>
        <v>175234826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Рой Пропърти Фънд</v>
      </c>
      <c r="B664" s="623" t="str">
        <f t="shared" si="43"/>
        <v>175234826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Рой Пропърти Фънд</v>
      </c>
      <c r="B665" s="623" t="str">
        <f t="shared" si="43"/>
        <v>175234826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Рой Пропърти Фънд</v>
      </c>
      <c r="B666" s="623" t="str">
        <f t="shared" si="43"/>
        <v>175234826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Рой Пропърти Фънд</v>
      </c>
      <c r="B667" s="623" t="str">
        <f t="shared" si="43"/>
        <v>175234826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Рой Пропърти Фънд</v>
      </c>
      <c r="B668" s="623" t="str">
        <f t="shared" si="43"/>
        <v>175234826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Рой Пропърти Фънд</v>
      </c>
      <c r="B669" s="623" t="str">
        <f t="shared" si="43"/>
        <v>175234826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Рой Пропърти Фънд</v>
      </c>
      <c r="B670" s="623" t="str">
        <f t="shared" si="43"/>
        <v>175234826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47641</v>
      </c>
    </row>
    <row r="671" spans="1:8">
      <c r="A671" s="623" t="str">
        <f t="shared" si="42"/>
        <v>Рой Пропърти Фънд</v>
      </c>
      <c r="B671" s="623" t="str">
        <f t="shared" si="43"/>
        <v>175234826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Рой Пропърти Фънд</v>
      </c>
      <c r="B672" s="623" t="str">
        <f t="shared" si="43"/>
        <v>175234826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Рой Пропърти Фънд</v>
      </c>
      <c r="B673" s="623" t="str">
        <f t="shared" si="43"/>
        <v>175234826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Рой Пропърти Фънд</v>
      </c>
      <c r="B674" s="623" t="str">
        <f t="shared" si="43"/>
        <v>175234826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Рой Пропърти Фънд</v>
      </c>
      <c r="B675" s="623" t="str">
        <f t="shared" si="43"/>
        <v>175234826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Рой Пропърти Фънд</v>
      </c>
      <c r="B676" s="623" t="str">
        <f t="shared" si="43"/>
        <v>175234826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Рой Пропърти Фънд</v>
      </c>
      <c r="B677" s="623" t="str">
        <f t="shared" si="43"/>
        <v>175234826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Рой Пропърти Фънд</v>
      </c>
      <c r="B678" s="623" t="str">
        <f t="shared" si="43"/>
        <v>175234826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Рой Пропърти Фънд</v>
      </c>
      <c r="B679" s="623" t="str">
        <f t="shared" si="43"/>
        <v>175234826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Рой Пропърти Фънд</v>
      </c>
      <c r="B680" s="623" t="str">
        <f t="shared" si="43"/>
        <v>175234826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Рой Пропърти Фънд</v>
      </c>
      <c r="B681" s="623" t="str">
        <f t="shared" si="43"/>
        <v>175234826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Рой Пропърти Фънд</v>
      </c>
      <c r="B682" s="623" t="str">
        <f t="shared" si="43"/>
        <v>175234826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Рой Пропърти Фънд</v>
      </c>
      <c r="B683" s="623" t="str">
        <f t="shared" si="43"/>
        <v>175234826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Рой Пропърти Фънд</v>
      </c>
      <c r="B684" s="623" t="str">
        <f t="shared" si="43"/>
        <v>175234826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Рой Пропърти Фънд</v>
      </c>
      <c r="B685" s="623" t="str">
        <f t="shared" si="43"/>
        <v>175234826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Рой Пропърти Фънд</v>
      </c>
      <c r="B686" s="623" t="str">
        <f t="shared" si="43"/>
        <v>175234826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Рой Пропърти Фънд</v>
      </c>
      <c r="B687" s="623" t="str">
        <f t="shared" si="43"/>
        <v>175234826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Рой Пропърти Фънд</v>
      </c>
      <c r="B688" s="623" t="str">
        <f t="shared" si="43"/>
        <v>175234826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Рой Пропърти Фънд</v>
      </c>
      <c r="B689" s="623" t="str">
        <f t="shared" si="43"/>
        <v>175234826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Рой Пропърти Фънд</v>
      </c>
      <c r="B690" s="623" t="str">
        <f t="shared" si="43"/>
        <v>175234826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Рой Пропърти Фънд</v>
      </c>
      <c r="B691" s="623" t="str">
        <f t="shared" si="43"/>
        <v>175234826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Рой Пропърти Фънд</v>
      </c>
      <c r="B692" s="623" t="str">
        <f t="shared" si="43"/>
        <v>175234826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Рой Пропърти Фънд</v>
      </c>
      <c r="B693" s="623" t="str">
        <f t="shared" si="43"/>
        <v>175234826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Рой Пропърти Фънд</v>
      </c>
      <c r="B694" s="623" t="str">
        <f t="shared" si="43"/>
        <v>175234826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Рой Пропърти Фънд</v>
      </c>
      <c r="B695" s="623" t="str">
        <f t="shared" si="43"/>
        <v>175234826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Рой Пропърти Фънд</v>
      </c>
      <c r="B696" s="623" t="str">
        <f t="shared" si="43"/>
        <v>175234826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Рой Пропърти Фънд</v>
      </c>
      <c r="B697" s="623" t="str">
        <f t="shared" si="43"/>
        <v>175234826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Рой Пропърти Фънд</v>
      </c>
      <c r="B698" s="623" t="str">
        <f t="shared" si="43"/>
        <v>175234826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Рой Пропърти Фънд</v>
      </c>
      <c r="B699" s="623" t="str">
        <f t="shared" si="43"/>
        <v>175234826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Рой Пропърти Фънд</v>
      </c>
      <c r="B700" s="623" t="str">
        <f t="shared" si="43"/>
        <v>175234826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Рой Пропърти Фънд</v>
      </c>
      <c r="B701" s="623" t="str">
        <f t="shared" si="43"/>
        <v>175234826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Рой Пропърти Фънд</v>
      </c>
      <c r="B702" s="623" t="str">
        <f t="shared" si="43"/>
        <v>175234826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Рой Пропърти Фънд</v>
      </c>
      <c r="B703" s="623" t="str">
        <f t="shared" si="43"/>
        <v>175234826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Рой Пропърти Фънд</v>
      </c>
      <c r="B704" s="623" t="str">
        <f t="shared" si="43"/>
        <v>175234826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Рой Пропърти Фънд</v>
      </c>
      <c r="B705" s="623" t="str">
        <f t="shared" si="43"/>
        <v>175234826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Рой Пропърти Фънд</v>
      </c>
      <c r="B706" s="623" t="str">
        <f t="shared" si="43"/>
        <v>175234826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Рой Пропърти Фънд</v>
      </c>
      <c r="B707" s="623" t="str">
        <f t="shared" si="43"/>
        <v>175234826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Рой Пропърти Фънд</v>
      </c>
      <c r="B708" s="623" t="str">
        <f t="shared" si="43"/>
        <v>175234826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Рой Пропърти Фънд</v>
      </c>
      <c r="B709" s="623" t="str">
        <f t="shared" si="43"/>
        <v>175234826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Рой Пропърти Фънд</v>
      </c>
      <c r="B710" s="623" t="str">
        <f t="shared" si="43"/>
        <v>175234826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Рой Пропърти Фънд</v>
      </c>
      <c r="B711" s="623" t="str">
        <f t="shared" si="43"/>
        <v>175234826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Рой Пропърти Фънд</v>
      </c>
      <c r="B712" s="623" t="str">
        <f t="shared" si="43"/>
        <v>175234826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Рой Пропърти Фънд</v>
      </c>
      <c r="B713" s="623" t="str">
        <f t="shared" si="43"/>
        <v>175234826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Рой Пропърти Фънд</v>
      </c>
      <c r="B714" s="623" t="str">
        <f t="shared" si="43"/>
        <v>175234826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Рой Пропърти Фънд</v>
      </c>
      <c r="B715" s="623" t="str">
        <f t="shared" si="43"/>
        <v>175234826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Рой Пропърти Фънд</v>
      </c>
      <c r="B716" s="623" t="str">
        <f t="shared" si="43"/>
        <v>175234826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Рой Пропърти Фънд</v>
      </c>
      <c r="B717" s="623" t="str">
        <f t="shared" ref="B717:B780" si="46">pdeBulstat</f>
        <v>175234826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Рой Пропърти Фънд</v>
      </c>
      <c r="B718" s="623" t="str">
        <f t="shared" si="46"/>
        <v>175234826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Рой Пропърти Фънд</v>
      </c>
      <c r="B719" s="623" t="str">
        <f t="shared" si="46"/>
        <v>175234826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Рой Пропърти Фънд</v>
      </c>
      <c r="B720" s="623" t="str">
        <f t="shared" si="46"/>
        <v>175234826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Рой Пропърти Фънд</v>
      </c>
      <c r="B721" s="623" t="str">
        <f t="shared" si="46"/>
        <v>175234826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Рой Пропърти Фънд</v>
      </c>
      <c r="B722" s="623" t="str">
        <f t="shared" si="46"/>
        <v>175234826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Рой Пропърти Фънд</v>
      </c>
      <c r="B723" s="623" t="str">
        <f t="shared" si="46"/>
        <v>175234826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Рой Пропърти Фънд</v>
      </c>
      <c r="B724" s="623" t="str">
        <f t="shared" si="46"/>
        <v>175234826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Рой Пропърти Фънд</v>
      </c>
      <c r="B725" s="623" t="str">
        <f t="shared" si="46"/>
        <v>175234826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Рой Пропърти Фънд</v>
      </c>
      <c r="B726" s="623" t="str">
        <f t="shared" si="46"/>
        <v>175234826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Рой Пропърти Фънд</v>
      </c>
      <c r="B727" s="623" t="str">
        <f t="shared" si="46"/>
        <v>175234826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Рой Пропърти Фънд</v>
      </c>
      <c r="B728" s="623" t="str">
        <f t="shared" si="46"/>
        <v>175234826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Рой Пропърти Фънд</v>
      </c>
      <c r="B729" s="623" t="str">
        <f t="shared" si="46"/>
        <v>175234826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Рой Пропърти Фънд</v>
      </c>
      <c r="B730" s="623" t="str">
        <f t="shared" si="46"/>
        <v>175234826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Рой Пропърти Фънд</v>
      </c>
      <c r="B731" s="623" t="str">
        <f t="shared" si="46"/>
        <v>175234826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Рой Пропърти Фънд</v>
      </c>
      <c r="B732" s="623" t="str">
        <f t="shared" si="46"/>
        <v>175234826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Рой Пропърти Фънд</v>
      </c>
      <c r="B733" s="623" t="str">
        <f t="shared" si="46"/>
        <v>175234826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Рой Пропърти Фънд</v>
      </c>
      <c r="B734" s="623" t="str">
        <f t="shared" si="46"/>
        <v>175234826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Рой Пропърти Фънд</v>
      </c>
      <c r="B735" s="623" t="str">
        <f t="shared" si="46"/>
        <v>175234826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Рой Пропърти Фънд</v>
      </c>
      <c r="B736" s="623" t="str">
        <f t="shared" si="46"/>
        <v>175234826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Рой Пропърти Фънд</v>
      </c>
      <c r="B737" s="623" t="str">
        <f t="shared" si="46"/>
        <v>175234826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Рой Пропърти Фънд</v>
      </c>
      <c r="B738" s="623" t="str">
        <f t="shared" si="46"/>
        <v>175234826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Рой Пропърти Фънд</v>
      </c>
      <c r="B739" s="623" t="str">
        <f t="shared" si="46"/>
        <v>175234826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Рой Пропърти Фънд</v>
      </c>
      <c r="B740" s="623" t="str">
        <f t="shared" si="46"/>
        <v>175234826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Рой Пропърти Фънд</v>
      </c>
      <c r="B741" s="623" t="str">
        <f t="shared" si="46"/>
        <v>175234826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Рой Пропърти Фънд</v>
      </c>
      <c r="B742" s="623" t="str">
        <f t="shared" si="46"/>
        <v>175234826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Рой Пропърти Фънд</v>
      </c>
      <c r="B743" s="623" t="str">
        <f t="shared" si="46"/>
        <v>175234826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Рой Пропърти Фънд</v>
      </c>
      <c r="B744" s="623" t="str">
        <f t="shared" si="46"/>
        <v>175234826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Рой Пропърти Фънд</v>
      </c>
      <c r="B745" s="623" t="str">
        <f t="shared" si="46"/>
        <v>175234826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Рой Пропърти Фънд</v>
      </c>
      <c r="B746" s="623" t="str">
        <f t="shared" si="46"/>
        <v>175234826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Рой Пропърти Фънд</v>
      </c>
      <c r="B747" s="623" t="str">
        <f t="shared" si="46"/>
        <v>175234826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Рой Пропърти Фънд</v>
      </c>
      <c r="B748" s="623" t="str">
        <f t="shared" si="46"/>
        <v>175234826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Рой Пропърти Фънд</v>
      </c>
      <c r="B749" s="623" t="str">
        <f t="shared" si="46"/>
        <v>175234826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Рой Пропърти Фънд</v>
      </c>
      <c r="B750" s="623" t="str">
        <f t="shared" si="46"/>
        <v>175234826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Рой Пропърти Фънд</v>
      </c>
      <c r="B751" s="623" t="str">
        <f t="shared" si="46"/>
        <v>175234826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Рой Пропърти Фънд</v>
      </c>
      <c r="B752" s="623" t="str">
        <f t="shared" si="46"/>
        <v>175234826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Рой Пропърти Фънд</v>
      </c>
      <c r="B753" s="623" t="str">
        <f t="shared" si="46"/>
        <v>175234826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Рой Пропърти Фънд</v>
      </c>
      <c r="B754" s="623" t="str">
        <f t="shared" si="46"/>
        <v>175234826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Рой Пропърти Фънд</v>
      </c>
      <c r="B755" s="623" t="str">
        <f t="shared" si="46"/>
        <v>175234826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Рой Пропърти Фънд</v>
      </c>
      <c r="B756" s="623" t="str">
        <f t="shared" si="46"/>
        <v>175234826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Рой Пропърти Фънд</v>
      </c>
      <c r="B757" s="623" t="str">
        <f t="shared" si="46"/>
        <v>175234826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Рой Пропърти Фънд</v>
      </c>
      <c r="B758" s="623" t="str">
        <f t="shared" si="46"/>
        <v>175234826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Рой Пропърти Фънд</v>
      </c>
      <c r="B759" s="623" t="str">
        <f t="shared" si="46"/>
        <v>175234826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Рой Пропърти Фънд</v>
      </c>
      <c r="B760" s="623" t="str">
        <f t="shared" si="46"/>
        <v>175234826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Рой Пропърти Фънд</v>
      </c>
      <c r="B761" s="623" t="str">
        <f t="shared" si="46"/>
        <v>175234826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Рой Пропърти Фънд</v>
      </c>
      <c r="B762" s="623" t="str">
        <f t="shared" si="46"/>
        <v>175234826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Рой Пропърти Фънд</v>
      </c>
      <c r="B763" s="623" t="str">
        <f t="shared" si="46"/>
        <v>175234826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Рой Пропърти Фънд</v>
      </c>
      <c r="B764" s="623" t="str">
        <f t="shared" si="46"/>
        <v>175234826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Рой Пропърти Фънд</v>
      </c>
      <c r="B765" s="623" t="str">
        <f t="shared" si="46"/>
        <v>175234826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Рой Пропърти Фънд</v>
      </c>
      <c r="B766" s="623" t="str">
        <f t="shared" si="46"/>
        <v>175234826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Рой Пропърти Фънд</v>
      </c>
      <c r="B767" s="623" t="str">
        <f t="shared" si="46"/>
        <v>175234826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Рой Пропърти Фънд</v>
      </c>
      <c r="B768" s="623" t="str">
        <f t="shared" si="46"/>
        <v>175234826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Рой Пропърти Фънд</v>
      </c>
      <c r="B769" s="623" t="str">
        <f t="shared" si="46"/>
        <v>175234826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Рой Пропърти Фънд</v>
      </c>
      <c r="B770" s="623" t="str">
        <f t="shared" si="46"/>
        <v>175234826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Рой Пропърти Фънд</v>
      </c>
      <c r="B771" s="623" t="str">
        <f t="shared" si="46"/>
        <v>175234826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Рой Пропърти Фънд</v>
      </c>
      <c r="B772" s="623" t="str">
        <f t="shared" si="46"/>
        <v>175234826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Рой Пропърти Фънд</v>
      </c>
      <c r="B773" s="623" t="str">
        <f t="shared" si="46"/>
        <v>175234826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Рой Пропърти Фънд</v>
      </c>
      <c r="B774" s="623" t="str">
        <f t="shared" si="46"/>
        <v>175234826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Рой Пропърти Фънд</v>
      </c>
      <c r="B775" s="623" t="str">
        <f t="shared" si="46"/>
        <v>175234826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Рой Пропърти Фънд</v>
      </c>
      <c r="B776" s="623" t="str">
        <f t="shared" si="46"/>
        <v>175234826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Рой Пропърти Фънд</v>
      </c>
      <c r="B777" s="623" t="str">
        <f t="shared" si="46"/>
        <v>175234826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Рой Пропърти Фънд</v>
      </c>
      <c r="B778" s="623" t="str">
        <f t="shared" si="46"/>
        <v>175234826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Рой Пропърти Фънд</v>
      </c>
      <c r="B779" s="623" t="str">
        <f t="shared" si="46"/>
        <v>175234826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Рой Пропърти Фънд</v>
      </c>
      <c r="B780" s="623" t="str">
        <f t="shared" si="46"/>
        <v>175234826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Рой Пропърти Фънд</v>
      </c>
      <c r="B781" s="623" t="str">
        <f t="shared" ref="B781:B844" si="49">pdeBulstat</f>
        <v>175234826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Рой Пропърти Фънд</v>
      </c>
      <c r="B782" s="623" t="str">
        <f t="shared" si="49"/>
        <v>175234826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Рой Пропърти Фънд</v>
      </c>
      <c r="B783" s="623" t="str">
        <f t="shared" si="49"/>
        <v>175234826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Рой Пропърти Фънд</v>
      </c>
      <c r="B784" s="623" t="str">
        <f t="shared" si="49"/>
        <v>175234826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Рой Пропърти Фънд</v>
      </c>
      <c r="B785" s="623" t="str">
        <f t="shared" si="49"/>
        <v>175234826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Рой Пропърти Фънд</v>
      </c>
      <c r="B786" s="623" t="str">
        <f t="shared" si="49"/>
        <v>175234826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Рой Пропърти Фънд</v>
      </c>
      <c r="B787" s="623" t="str">
        <f t="shared" si="49"/>
        <v>175234826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Рой Пропърти Фънд</v>
      </c>
      <c r="B788" s="623" t="str">
        <f t="shared" si="49"/>
        <v>175234826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Рой Пропърти Фънд</v>
      </c>
      <c r="B789" s="623" t="str">
        <f t="shared" si="49"/>
        <v>175234826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Рой Пропърти Фънд</v>
      </c>
      <c r="B790" s="623" t="str">
        <f t="shared" si="49"/>
        <v>175234826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Рой Пропърти Фънд</v>
      </c>
      <c r="B791" s="623" t="str">
        <f t="shared" si="49"/>
        <v>175234826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Рой Пропърти Фънд</v>
      </c>
      <c r="B792" s="623" t="str">
        <f t="shared" si="49"/>
        <v>175234826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Рой Пропърти Фънд</v>
      </c>
      <c r="B793" s="623" t="str">
        <f t="shared" si="49"/>
        <v>175234826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Рой Пропърти Фънд</v>
      </c>
      <c r="B794" s="623" t="str">
        <f t="shared" si="49"/>
        <v>175234826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Рой Пропърти Фънд</v>
      </c>
      <c r="B795" s="623" t="str">
        <f t="shared" si="49"/>
        <v>175234826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Рой Пропърти Фънд</v>
      </c>
      <c r="B796" s="623" t="str">
        <f t="shared" si="49"/>
        <v>175234826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Рой Пропърти Фънд</v>
      </c>
      <c r="B797" s="623" t="str">
        <f t="shared" si="49"/>
        <v>175234826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Рой Пропърти Фънд</v>
      </c>
      <c r="B798" s="623" t="str">
        <f t="shared" si="49"/>
        <v>175234826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Рой Пропърти Фънд</v>
      </c>
      <c r="B799" s="623" t="str">
        <f t="shared" si="49"/>
        <v>175234826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Рой Пропърти Фънд</v>
      </c>
      <c r="B800" s="623" t="str">
        <f t="shared" si="49"/>
        <v>175234826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Рой Пропърти Фънд</v>
      </c>
      <c r="B801" s="623" t="str">
        <f t="shared" si="49"/>
        <v>175234826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Рой Пропърти Фънд</v>
      </c>
      <c r="B802" s="623" t="str">
        <f t="shared" si="49"/>
        <v>175234826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Рой Пропърти Фънд</v>
      </c>
      <c r="B803" s="623" t="str">
        <f t="shared" si="49"/>
        <v>175234826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Рой Пропърти Фънд</v>
      </c>
      <c r="B804" s="623" t="str">
        <f t="shared" si="49"/>
        <v>175234826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Рой Пропърти Фънд</v>
      </c>
      <c r="B805" s="623" t="str">
        <f t="shared" si="49"/>
        <v>175234826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Рой Пропърти Фънд</v>
      </c>
      <c r="B806" s="623" t="str">
        <f t="shared" si="49"/>
        <v>175234826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Рой Пропърти Фънд</v>
      </c>
      <c r="B807" s="623" t="str">
        <f t="shared" si="49"/>
        <v>175234826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Рой Пропърти Фънд</v>
      </c>
      <c r="B808" s="623" t="str">
        <f t="shared" si="49"/>
        <v>175234826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Рой Пропърти Фънд</v>
      </c>
      <c r="B809" s="623" t="str">
        <f t="shared" si="49"/>
        <v>175234826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Рой Пропърти Фънд</v>
      </c>
      <c r="B810" s="623" t="str">
        <f t="shared" si="49"/>
        <v>175234826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Рой Пропърти Фънд</v>
      </c>
      <c r="B811" s="623" t="str">
        <f t="shared" si="49"/>
        <v>175234826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Рой Пропърти Фънд</v>
      </c>
      <c r="B812" s="623" t="str">
        <f t="shared" si="49"/>
        <v>175234826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Рой Пропърти Фънд</v>
      </c>
      <c r="B813" s="623" t="str">
        <f t="shared" si="49"/>
        <v>175234826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Рой Пропърти Фънд</v>
      </c>
      <c r="B814" s="623" t="str">
        <f t="shared" si="49"/>
        <v>175234826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Рой Пропърти Фънд</v>
      </c>
      <c r="B815" s="623" t="str">
        <f t="shared" si="49"/>
        <v>175234826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Рой Пропърти Фънд</v>
      </c>
      <c r="B816" s="623" t="str">
        <f t="shared" si="49"/>
        <v>175234826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Рой Пропърти Фънд</v>
      </c>
      <c r="B817" s="623" t="str">
        <f t="shared" si="49"/>
        <v>175234826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Рой Пропърти Фънд</v>
      </c>
      <c r="B818" s="623" t="str">
        <f t="shared" si="49"/>
        <v>175234826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Рой Пропърти Фънд</v>
      </c>
      <c r="B819" s="623" t="str">
        <f t="shared" si="49"/>
        <v>175234826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Рой Пропърти Фънд</v>
      </c>
      <c r="B820" s="623" t="str">
        <f t="shared" si="49"/>
        <v>175234826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Рой Пропърти Фънд</v>
      </c>
      <c r="B821" s="623" t="str">
        <f t="shared" si="49"/>
        <v>175234826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Рой Пропърти Фънд</v>
      </c>
      <c r="B822" s="623" t="str">
        <f t="shared" si="49"/>
        <v>175234826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Рой Пропърти Фънд</v>
      </c>
      <c r="B823" s="623" t="str">
        <f t="shared" si="49"/>
        <v>175234826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Рой Пропърти Фънд</v>
      </c>
      <c r="B824" s="623" t="str">
        <f t="shared" si="49"/>
        <v>175234826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Рой Пропърти Фънд</v>
      </c>
      <c r="B825" s="623" t="str">
        <f t="shared" si="49"/>
        <v>175234826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Рой Пропърти Фънд</v>
      </c>
      <c r="B826" s="623" t="str">
        <f t="shared" si="49"/>
        <v>175234826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Рой Пропърти Фънд</v>
      </c>
      <c r="B827" s="623" t="str">
        <f t="shared" si="49"/>
        <v>175234826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Рой Пропърти Фънд</v>
      </c>
      <c r="B828" s="623" t="str">
        <f t="shared" si="49"/>
        <v>175234826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Рой Пропърти Фънд</v>
      </c>
      <c r="B829" s="623" t="str">
        <f t="shared" si="49"/>
        <v>175234826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Рой Пропърти Фънд</v>
      </c>
      <c r="B830" s="623" t="str">
        <f t="shared" si="49"/>
        <v>175234826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Рой Пропърти Фънд</v>
      </c>
      <c r="B831" s="623" t="str">
        <f t="shared" si="49"/>
        <v>175234826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Рой Пропърти Фънд</v>
      </c>
      <c r="B832" s="623" t="str">
        <f t="shared" si="49"/>
        <v>175234826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Рой Пропърти Фънд</v>
      </c>
      <c r="B833" s="623" t="str">
        <f t="shared" si="49"/>
        <v>175234826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Рой Пропърти Фънд</v>
      </c>
      <c r="B834" s="623" t="str">
        <f t="shared" si="49"/>
        <v>175234826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Рой Пропърти Фънд</v>
      </c>
      <c r="B835" s="623" t="str">
        <f t="shared" si="49"/>
        <v>175234826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Рой Пропърти Фънд</v>
      </c>
      <c r="B836" s="623" t="str">
        <f t="shared" si="49"/>
        <v>175234826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Рой Пропърти Фънд</v>
      </c>
      <c r="B837" s="623" t="str">
        <f t="shared" si="49"/>
        <v>175234826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Рой Пропърти Фънд</v>
      </c>
      <c r="B838" s="623" t="str">
        <f t="shared" si="49"/>
        <v>175234826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Рой Пропърти Фънд</v>
      </c>
      <c r="B839" s="623" t="str">
        <f t="shared" si="49"/>
        <v>175234826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Рой Пропърти Фънд</v>
      </c>
      <c r="B840" s="623" t="str">
        <f t="shared" si="49"/>
        <v>175234826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Рой Пропърти Фънд</v>
      </c>
      <c r="B841" s="623" t="str">
        <f t="shared" si="49"/>
        <v>175234826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Рой Пропърти Фънд</v>
      </c>
      <c r="B842" s="623" t="str">
        <f t="shared" si="49"/>
        <v>175234826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Рой Пропърти Фънд</v>
      </c>
      <c r="B843" s="623" t="str">
        <f t="shared" si="49"/>
        <v>175234826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Рой Пропърти Фънд</v>
      </c>
      <c r="B844" s="623" t="str">
        <f t="shared" si="49"/>
        <v>175234826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Рой Пропърти Фънд</v>
      </c>
      <c r="B845" s="623" t="str">
        <f t="shared" ref="B845:B910" si="52">pdeBulstat</f>
        <v>175234826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Рой Пропърти Фънд</v>
      </c>
      <c r="B846" s="623" t="str">
        <f t="shared" si="52"/>
        <v>175234826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Рой Пропърти Фънд</v>
      </c>
      <c r="B847" s="623" t="str">
        <f t="shared" si="52"/>
        <v>175234826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Рой Пропърти Фънд</v>
      </c>
      <c r="B848" s="623" t="str">
        <f t="shared" si="52"/>
        <v>175234826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Рой Пропърти Фънд</v>
      </c>
      <c r="B849" s="623" t="str">
        <f t="shared" si="52"/>
        <v>175234826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Рой Пропърти Фънд</v>
      </c>
      <c r="B850" s="623" t="str">
        <f t="shared" si="52"/>
        <v>175234826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Рой Пропърти Фънд</v>
      </c>
      <c r="B851" s="623" t="str">
        <f t="shared" si="52"/>
        <v>175234826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Рой Пропърти Фънд</v>
      </c>
      <c r="B852" s="623" t="str">
        <f t="shared" si="52"/>
        <v>175234826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Рой Пропърти Фънд</v>
      </c>
      <c r="B853" s="623" t="str">
        <f t="shared" si="52"/>
        <v>175234826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Рой Пропърти Фънд</v>
      </c>
      <c r="B854" s="623" t="str">
        <f t="shared" si="52"/>
        <v>175234826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Рой Пропърти Фънд</v>
      </c>
      <c r="B855" s="623" t="str">
        <f t="shared" si="52"/>
        <v>175234826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Рой Пропърти Фънд</v>
      </c>
      <c r="B856" s="623" t="str">
        <f t="shared" si="52"/>
        <v>175234826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Рой Пропърти Фънд</v>
      </c>
      <c r="B857" s="623" t="str">
        <f t="shared" si="52"/>
        <v>175234826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Рой Пропърти Фънд</v>
      </c>
      <c r="B858" s="623" t="str">
        <f t="shared" si="52"/>
        <v>175234826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Рой Пропърти Фънд</v>
      </c>
      <c r="B859" s="623" t="str">
        <f t="shared" si="52"/>
        <v>175234826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Рой Пропърти Фънд</v>
      </c>
      <c r="B860" s="623" t="str">
        <f t="shared" si="52"/>
        <v>175234826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Рой Пропърти Фънд</v>
      </c>
      <c r="B861" s="623" t="str">
        <f t="shared" si="52"/>
        <v>175234826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Рой Пропърти Фънд</v>
      </c>
      <c r="B862" s="623" t="str">
        <f t="shared" si="52"/>
        <v>175234826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Рой Пропърти Фънд</v>
      </c>
      <c r="B863" s="623" t="str">
        <f t="shared" si="52"/>
        <v>175234826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Рой Пропърти Фънд</v>
      </c>
      <c r="B864" s="623" t="str">
        <f t="shared" si="52"/>
        <v>175234826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Рой Пропърти Фънд</v>
      </c>
      <c r="B865" s="623" t="str">
        <f t="shared" si="52"/>
        <v>175234826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Рой Пропърти Фънд</v>
      </c>
      <c r="B866" s="623" t="str">
        <f t="shared" si="52"/>
        <v>175234826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Рой Пропърти Фънд</v>
      </c>
      <c r="B867" s="623" t="str">
        <f t="shared" si="52"/>
        <v>175234826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Рой Пропърти Фънд</v>
      </c>
      <c r="B868" s="623" t="str">
        <f t="shared" si="52"/>
        <v>175234826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Рой Пропърти Фънд</v>
      </c>
      <c r="B869" s="623" t="str">
        <f t="shared" si="52"/>
        <v>175234826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Рой Пропърти Фънд</v>
      </c>
      <c r="B870" s="623" t="str">
        <f t="shared" si="52"/>
        <v>175234826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Рой Пропърти Фънд</v>
      </c>
      <c r="B871" s="623" t="str">
        <f t="shared" si="52"/>
        <v>175234826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Рой Пропърти Фънд</v>
      </c>
      <c r="B872" s="623" t="str">
        <f t="shared" si="52"/>
        <v>175234826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Рой Пропърти Фънд</v>
      </c>
      <c r="B873" s="623" t="str">
        <f t="shared" si="52"/>
        <v>175234826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Рой Пропърти Фънд</v>
      </c>
      <c r="B874" s="623" t="str">
        <f t="shared" si="52"/>
        <v>175234826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Рой Пропърти Фънд</v>
      </c>
      <c r="B875" s="623" t="str">
        <f t="shared" si="52"/>
        <v>175234826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Рой Пропърти Фънд</v>
      </c>
      <c r="B876" s="623" t="str">
        <f t="shared" si="52"/>
        <v>175234826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Рой Пропърти Фънд</v>
      </c>
      <c r="B877" s="623" t="str">
        <f t="shared" si="52"/>
        <v>175234826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Рой Пропърти Фънд</v>
      </c>
      <c r="B878" s="623" t="str">
        <f t="shared" si="52"/>
        <v>175234826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Рой Пропърти Фънд</v>
      </c>
      <c r="B879" s="623" t="str">
        <f t="shared" si="52"/>
        <v>175234826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Рой Пропърти Фънд</v>
      </c>
      <c r="B880" s="623" t="str">
        <f t="shared" si="52"/>
        <v>175234826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Рой Пропърти Фънд</v>
      </c>
      <c r="B881" s="623" t="str">
        <f t="shared" si="52"/>
        <v>175234826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Рой Пропърти Фънд</v>
      </c>
      <c r="B882" s="623" t="str">
        <f t="shared" si="52"/>
        <v>175234826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Рой Пропърти Фънд</v>
      </c>
      <c r="B883" s="623" t="str">
        <f t="shared" si="52"/>
        <v>175234826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Рой Пропърти Фънд</v>
      </c>
      <c r="B884" s="623" t="str">
        <f t="shared" si="52"/>
        <v>175234826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Рой Пропърти Фънд</v>
      </c>
      <c r="B885" s="623" t="str">
        <f t="shared" si="52"/>
        <v>175234826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Рой Пропърти Фънд</v>
      </c>
      <c r="B886" s="623" t="str">
        <f t="shared" si="52"/>
        <v>175234826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Рой Пропърти Фънд</v>
      </c>
      <c r="B887" s="623" t="str">
        <f t="shared" si="52"/>
        <v>175234826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Рой Пропърти Фънд</v>
      </c>
      <c r="B888" s="623" t="str">
        <f t="shared" si="52"/>
        <v>175234826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759</v>
      </c>
    </row>
    <row r="889" spans="1:8">
      <c r="A889" s="623" t="str">
        <f t="shared" si="51"/>
        <v>Рой Пропърти Фънд</v>
      </c>
      <c r="B889" s="623" t="str">
        <f t="shared" si="52"/>
        <v>175234826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759</v>
      </c>
    </row>
    <row r="890" spans="1:8">
      <c r="A890" s="623" t="str">
        <f t="shared" si="51"/>
        <v>Рой Пропърти Фънд</v>
      </c>
      <c r="B890" s="623" t="str">
        <f t="shared" si="52"/>
        <v>175234826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46882</v>
      </c>
    </row>
    <row r="891" spans="1:8">
      <c r="A891" s="623" t="str">
        <f t="shared" si="51"/>
        <v>Рой Пропърти Фънд</v>
      </c>
      <c r="B891" s="623" t="str">
        <f t="shared" si="52"/>
        <v>175234826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Рой Пропърти Фънд</v>
      </c>
      <c r="B892" s="623" t="str">
        <f t="shared" si="52"/>
        <v>175234826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Рой Пропърти Фънд</v>
      </c>
      <c r="B893" s="623" t="str">
        <f t="shared" si="52"/>
        <v>175234826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Рой Пропърти Фънд</v>
      </c>
      <c r="B894" s="623" t="str">
        <f t="shared" si="52"/>
        <v>175234826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Рой Пропърти Фънд</v>
      </c>
      <c r="B895" s="623" t="str">
        <f t="shared" si="52"/>
        <v>175234826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Рой Пропърти Фънд</v>
      </c>
      <c r="B896" s="623" t="str">
        <f t="shared" si="52"/>
        <v>175234826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Рой Пропърти Фънд</v>
      </c>
      <c r="B897" s="623" t="str">
        <f t="shared" si="52"/>
        <v>175234826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Рой Пропърти Фънд</v>
      </c>
      <c r="B898" s="623" t="str">
        <f t="shared" si="52"/>
        <v>175234826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Рой Пропърти Фънд</v>
      </c>
      <c r="B899" s="623" t="str">
        <f t="shared" si="52"/>
        <v>175234826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Рой Пропърти Фънд</v>
      </c>
      <c r="B900" s="623" t="str">
        <f t="shared" si="52"/>
        <v>175234826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Рой Пропърти Фънд</v>
      </c>
      <c r="B901" s="623" t="str">
        <f t="shared" si="52"/>
        <v>175234826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Рой Пропърти Фънд</v>
      </c>
      <c r="B902" s="623" t="str">
        <f t="shared" si="52"/>
        <v>175234826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Рой Пропърти Фънд</v>
      </c>
      <c r="B903" s="623" t="str">
        <f t="shared" si="52"/>
        <v>175234826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Рой Пропърти Фънд</v>
      </c>
      <c r="B904" s="623" t="str">
        <f t="shared" si="52"/>
        <v>175234826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Рой Пропърти Фънд</v>
      </c>
      <c r="B905" s="623" t="str">
        <f t="shared" si="52"/>
        <v>175234826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Рой Пропърти Фънд</v>
      </c>
      <c r="B906" s="623" t="str">
        <f t="shared" si="52"/>
        <v>175234826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Рой Пропърти Фънд</v>
      </c>
      <c r="B907" s="623" t="str">
        <f t="shared" si="52"/>
        <v>175234826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Рой Пропърти Фънд</v>
      </c>
      <c r="B908" s="623" t="str">
        <f t="shared" si="52"/>
        <v>175234826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Рой Пропърти Фънд</v>
      </c>
      <c r="B909" s="623" t="str">
        <f t="shared" si="52"/>
        <v>175234826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Рой Пропърти Фънд</v>
      </c>
      <c r="B910" s="623" t="str">
        <f t="shared" si="52"/>
        <v>175234826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47641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Рой Пропърти Фънд</v>
      </c>
      <c r="B912" s="623" t="str">
        <f t="shared" ref="B912:B975" si="55">pdeBulstat</f>
        <v>175234826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Рой Пропърти Фънд</v>
      </c>
      <c r="B913" s="623" t="str">
        <f t="shared" si="55"/>
        <v>175234826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Рой Пропърти Фънд</v>
      </c>
      <c r="B914" s="623" t="str">
        <f t="shared" si="55"/>
        <v>175234826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Рой Пропърти Фънд</v>
      </c>
      <c r="B915" s="623" t="str">
        <f t="shared" si="55"/>
        <v>175234826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Рой Пропърти Фънд</v>
      </c>
      <c r="B916" s="623" t="str">
        <f t="shared" si="55"/>
        <v>175234826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Рой Пропърти Фънд</v>
      </c>
      <c r="B917" s="623" t="str">
        <f t="shared" si="55"/>
        <v>175234826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Рой Пропърти Фънд</v>
      </c>
      <c r="B918" s="623" t="str">
        <f t="shared" si="55"/>
        <v>175234826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Рой Пропърти Фънд</v>
      </c>
      <c r="B919" s="623" t="str">
        <f t="shared" si="55"/>
        <v>175234826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Рой Пропърти Фънд</v>
      </c>
      <c r="B920" s="623" t="str">
        <f t="shared" si="55"/>
        <v>175234826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Рой Пропърти Фънд</v>
      </c>
      <c r="B921" s="623" t="str">
        <f t="shared" si="55"/>
        <v>175234826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Рой Пропърти Фънд</v>
      </c>
      <c r="B922" s="623" t="str">
        <f t="shared" si="55"/>
        <v>175234826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Рой Пропърти Фънд</v>
      </c>
      <c r="B923" s="623" t="str">
        <f t="shared" si="55"/>
        <v>175234826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Рой Пропърти Фънд</v>
      </c>
      <c r="B924" s="623" t="str">
        <f t="shared" si="55"/>
        <v>175234826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Рой Пропърти Фънд</v>
      </c>
      <c r="B925" s="623" t="str">
        <f t="shared" si="55"/>
        <v>175234826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Рой Пропърти Фънд</v>
      </c>
      <c r="B926" s="623" t="str">
        <f t="shared" si="55"/>
        <v>175234826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Рой Пропърти Фънд</v>
      </c>
      <c r="B927" s="623" t="str">
        <f t="shared" si="55"/>
        <v>175234826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9248</v>
      </c>
    </row>
    <row r="928" spans="1:8">
      <c r="A928" s="623" t="str">
        <f t="shared" si="54"/>
        <v>Рой Пропърти Фънд</v>
      </c>
      <c r="B928" s="623" t="str">
        <f t="shared" si="55"/>
        <v>175234826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Рой Пропърти Фънд</v>
      </c>
      <c r="B929" s="623" t="str">
        <f t="shared" si="55"/>
        <v>175234826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Рой Пропърти Фънд</v>
      </c>
      <c r="B930" s="623" t="str">
        <f t="shared" si="55"/>
        <v>175234826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Рой Пропърти Фънд</v>
      </c>
      <c r="B931" s="623" t="str">
        <f t="shared" si="55"/>
        <v>175234826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Рой Пропърти Фънд</v>
      </c>
      <c r="B932" s="623" t="str">
        <f t="shared" si="55"/>
        <v>175234826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15</v>
      </c>
    </row>
    <row r="933" spans="1:8">
      <c r="A933" s="623" t="str">
        <f t="shared" si="54"/>
        <v>Рой Пропърти Фънд</v>
      </c>
      <c r="B933" s="623" t="str">
        <f t="shared" si="55"/>
        <v>175234826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Рой Пропърти Фънд</v>
      </c>
      <c r="B934" s="623" t="str">
        <f t="shared" si="55"/>
        <v>175234826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15</v>
      </c>
    </row>
    <row r="935" spans="1:8">
      <c r="A935" s="623" t="str">
        <f t="shared" si="54"/>
        <v>Рой Пропърти Фънд</v>
      </c>
      <c r="B935" s="623" t="str">
        <f t="shared" si="55"/>
        <v>175234826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Рой Пропърти Фънд</v>
      </c>
      <c r="B936" s="623" t="str">
        <f t="shared" si="55"/>
        <v>175234826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Рой Пропърти Фънд</v>
      </c>
      <c r="B937" s="623" t="str">
        <f t="shared" si="55"/>
        <v>175234826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Рой Пропърти Фънд</v>
      </c>
      <c r="B938" s="623" t="str">
        <f t="shared" si="55"/>
        <v>175234826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Рой Пропърти Фънд</v>
      </c>
      <c r="B939" s="623" t="str">
        <f t="shared" si="55"/>
        <v>175234826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Рой Пропърти Фънд</v>
      </c>
      <c r="B940" s="623" t="str">
        <f t="shared" si="55"/>
        <v>175234826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Рой Пропърти Фънд</v>
      </c>
      <c r="B941" s="623" t="str">
        <f t="shared" si="55"/>
        <v>175234826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Рой Пропърти Фънд</v>
      </c>
      <c r="B942" s="623" t="str">
        <f t="shared" si="55"/>
        <v>175234826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9263</v>
      </c>
    </row>
    <row r="943" spans="1:8">
      <c r="A943" s="623" t="str">
        <f t="shared" si="54"/>
        <v>Рой Пропърти Фънд</v>
      </c>
      <c r="B943" s="623" t="str">
        <f t="shared" si="55"/>
        <v>175234826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9263</v>
      </c>
    </row>
    <row r="944" spans="1:8">
      <c r="A944" s="623" t="str">
        <f t="shared" si="54"/>
        <v>Рой Пропърти Фънд</v>
      </c>
      <c r="B944" s="623" t="str">
        <f t="shared" si="55"/>
        <v>175234826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Рой Пропърти Фънд</v>
      </c>
      <c r="B945" s="623" t="str">
        <f t="shared" si="55"/>
        <v>175234826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Рой Пропърти Фънд</v>
      </c>
      <c r="B946" s="623" t="str">
        <f t="shared" si="55"/>
        <v>175234826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Рой Пропърти Фънд</v>
      </c>
      <c r="B947" s="623" t="str">
        <f t="shared" si="55"/>
        <v>175234826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Рой Пропърти Фънд</v>
      </c>
      <c r="B948" s="623" t="str">
        <f t="shared" si="55"/>
        <v>175234826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Рой Пропърти Фънд</v>
      </c>
      <c r="B949" s="623" t="str">
        <f t="shared" si="55"/>
        <v>175234826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Рой Пропърти Фънд</v>
      </c>
      <c r="B950" s="623" t="str">
        <f t="shared" si="55"/>
        <v>175234826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Рой Пропърти Фънд</v>
      </c>
      <c r="B951" s="623" t="str">
        <f t="shared" si="55"/>
        <v>175234826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Рой Пропърти Фънд</v>
      </c>
      <c r="B952" s="623" t="str">
        <f t="shared" si="55"/>
        <v>175234826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Рой Пропърти Фънд</v>
      </c>
      <c r="B953" s="623" t="str">
        <f t="shared" si="55"/>
        <v>175234826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Рой Пропърти Фънд</v>
      </c>
      <c r="B954" s="623" t="str">
        <f t="shared" si="55"/>
        <v>175234826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Рой Пропърти Фънд</v>
      </c>
      <c r="B955" s="623" t="str">
        <f t="shared" si="55"/>
        <v>175234826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Рой Пропърти Фънд</v>
      </c>
      <c r="B956" s="623" t="str">
        <f t="shared" si="55"/>
        <v>175234826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Рой Пропърти Фънд</v>
      </c>
      <c r="B957" s="623" t="str">
        <f t="shared" si="55"/>
        <v>175234826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Рой Пропърти Фънд</v>
      </c>
      <c r="B958" s="623" t="str">
        <f t="shared" si="55"/>
        <v>175234826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Рой Пропърти Фънд</v>
      </c>
      <c r="B959" s="623" t="str">
        <f t="shared" si="55"/>
        <v>175234826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9248</v>
      </c>
    </row>
    <row r="960" spans="1:8">
      <c r="A960" s="623" t="str">
        <f t="shared" si="54"/>
        <v>Рой Пропърти Фънд</v>
      </c>
      <c r="B960" s="623" t="str">
        <f t="shared" si="55"/>
        <v>175234826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Рой Пропърти Фънд</v>
      </c>
      <c r="B961" s="623" t="str">
        <f t="shared" si="55"/>
        <v>175234826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Рой Пропърти Фънд</v>
      </c>
      <c r="B962" s="623" t="str">
        <f t="shared" si="55"/>
        <v>175234826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Рой Пропърти Фънд</v>
      </c>
      <c r="B963" s="623" t="str">
        <f t="shared" si="55"/>
        <v>175234826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Рой Пропърти Фънд</v>
      </c>
      <c r="B964" s="623" t="str">
        <f t="shared" si="55"/>
        <v>175234826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15</v>
      </c>
    </row>
    <row r="965" spans="1:8">
      <c r="A965" s="623" t="str">
        <f t="shared" si="54"/>
        <v>Рой Пропърти Фънд</v>
      </c>
      <c r="B965" s="623" t="str">
        <f t="shared" si="55"/>
        <v>175234826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Рой Пропърти Фънд</v>
      </c>
      <c r="B966" s="623" t="str">
        <f t="shared" si="55"/>
        <v>175234826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15</v>
      </c>
    </row>
    <row r="967" spans="1:8">
      <c r="A967" s="623" t="str">
        <f t="shared" si="54"/>
        <v>Рой Пропърти Фънд</v>
      </c>
      <c r="B967" s="623" t="str">
        <f t="shared" si="55"/>
        <v>175234826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Рой Пропърти Фънд</v>
      </c>
      <c r="B968" s="623" t="str">
        <f t="shared" si="55"/>
        <v>175234826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Рой Пропърти Фънд</v>
      </c>
      <c r="B969" s="623" t="str">
        <f t="shared" si="55"/>
        <v>175234826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Рой Пропърти Фънд</v>
      </c>
      <c r="B970" s="623" t="str">
        <f t="shared" si="55"/>
        <v>175234826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Рой Пропърти Фънд</v>
      </c>
      <c r="B971" s="623" t="str">
        <f t="shared" si="55"/>
        <v>175234826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Рой Пропърти Фънд</v>
      </c>
      <c r="B972" s="623" t="str">
        <f t="shared" si="55"/>
        <v>175234826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Рой Пропърти Фънд</v>
      </c>
      <c r="B973" s="623" t="str">
        <f t="shared" si="55"/>
        <v>175234826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Рой Пропърти Фънд</v>
      </c>
      <c r="B974" s="623" t="str">
        <f t="shared" si="55"/>
        <v>175234826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9263</v>
      </c>
    </row>
    <row r="975" spans="1:8">
      <c r="A975" s="623" t="str">
        <f t="shared" si="54"/>
        <v>Рой Пропърти Фънд</v>
      </c>
      <c r="B975" s="623" t="str">
        <f t="shared" si="55"/>
        <v>175234826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9263</v>
      </c>
    </row>
    <row r="976" spans="1:8">
      <c r="A976" s="623" t="str">
        <f t="shared" ref="A976:A1039" si="57">pdeName</f>
        <v>Рой Пропърти Фънд</v>
      </c>
      <c r="B976" s="623" t="str">
        <f t="shared" ref="B976:B1039" si="58">pdeBulstat</f>
        <v>175234826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Рой Пропърти Фънд</v>
      </c>
      <c r="B977" s="623" t="str">
        <f t="shared" si="58"/>
        <v>175234826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Рой Пропърти Фънд</v>
      </c>
      <c r="B978" s="623" t="str">
        <f t="shared" si="58"/>
        <v>175234826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Рой Пропърти Фънд</v>
      </c>
      <c r="B979" s="623" t="str">
        <f t="shared" si="58"/>
        <v>175234826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Рой Пропърти Фънд</v>
      </c>
      <c r="B980" s="623" t="str">
        <f t="shared" si="58"/>
        <v>175234826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Рой Пропърти Фънд</v>
      </c>
      <c r="B981" s="623" t="str">
        <f t="shared" si="58"/>
        <v>175234826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Рой Пропърти Фънд</v>
      </c>
      <c r="B982" s="623" t="str">
        <f t="shared" si="58"/>
        <v>175234826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Рой Пропърти Фънд</v>
      </c>
      <c r="B983" s="623" t="str">
        <f t="shared" si="58"/>
        <v>175234826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Рой Пропърти Фънд</v>
      </c>
      <c r="B984" s="623" t="str">
        <f t="shared" si="58"/>
        <v>175234826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Рой Пропърти Фънд</v>
      </c>
      <c r="B985" s="623" t="str">
        <f t="shared" si="58"/>
        <v>175234826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Рой Пропърти Фънд</v>
      </c>
      <c r="B986" s="623" t="str">
        <f t="shared" si="58"/>
        <v>175234826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Рой Пропърти Фънд</v>
      </c>
      <c r="B987" s="623" t="str">
        <f t="shared" si="58"/>
        <v>175234826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Рой Пропърти Фънд</v>
      </c>
      <c r="B988" s="623" t="str">
        <f t="shared" si="58"/>
        <v>175234826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Рой Пропърти Фънд</v>
      </c>
      <c r="B989" s="623" t="str">
        <f t="shared" si="58"/>
        <v>175234826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Рой Пропърти Фънд</v>
      </c>
      <c r="B990" s="623" t="str">
        <f t="shared" si="58"/>
        <v>175234826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Рой Пропърти Фънд</v>
      </c>
      <c r="B991" s="623" t="str">
        <f t="shared" si="58"/>
        <v>175234826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Рой Пропърти Фънд</v>
      </c>
      <c r="B992" s="623" t="str">
        <f t="shared" si="58"/>
        <v>175234826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Рой Пропърти Фънд</v>
      </c>
      <c r="B993" s="623" t="str">
        <f t="shared" si="58"/>
        <v>175234826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Рой Пропърти Фънд</v>
      </c>
      <c r="B994" s="623" t="str">
        <f t="shared" si="58"/>
        <v>175234826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Рой Пропърти Фънд</v>
      </c>
      <c r="B995" s="623" t="str">
        <f t="shared" si="58"/>
        <v>175234826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Рой Пропърти Фънд</v>
      </c>
      <c r="B996" s="623" t="str">
        <f t="shared" si="58"/>
        <v>175234826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Рой Пропърти Фънд</v>
      </c>
      <c r="B997" s="623" t="str">
        <f t="shared" si="58"/>
        <v>175234826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Рой Пропърти Фънд</v>
      </c>
      <c r="B998" s="623" t="str">
        <f t="shared" si="58"/>
        <v>175234826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Рой Пропърти Фънд</v>
      </c>
      <c r="B999" s="623" t="str">
        <f t="shared" si="58"/>
        <v>175234826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Рой Пропърти Фънд</v>
      </c>
      <c r="B1000" s="623" t="str">
        <f t="shared" si="58"/>
        <v>175234826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Рой Пропърти Фънд</v>
      </c>
      <c r="B1001" s="623" t="str">
        <f t="shared" si="58"/>
        <v>175234826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Рой Пропърти Фънд</v>
      </c>
      <c r="B1002" s="623" t="str">
        <f t="shared" si="58"/>
        <v>175234826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Рой Пропърти Фънд</v>
      </c>
      <c r="B1003" s="623" t="str">
        <f t="shared" si="58"/>
        <v>175234826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Рой Пропърти Фънд</v>
      </c>
      <c r="B1004" s="623" t="str">
        <f t="shared" si="58"/>
        <v>175234826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Рой Пропърти Фънд</v>
      </c>
      <c r="B1005" s="623" t="str">
        <f t="shared" si="58"/>
        <v>175234826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Рой Пропърти Фънд</v>
      </c>
      <c r="B1006" s="623" t="str">
        <f t="shared" si="58"/>
        <v>175234826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Рой Пропърти Фънд</v>
      </c>
      <c r="B1007" s="623" t="str">
        <f t="shared" si="58"/>
        <v>175234826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Рой Пропърти Фънд</v>
      </c>
      <c r="B1008" s="623" t="str">
        <f t="shared" si="58"/>
        <v>175234826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Рой Пропърти Фънд</v>
      </c>
      <c r="B1009" s="623" t="str">
        <f t="shared" si="58"/>
        <v>175234826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Рой Пропърти Фънд</v>
      </c>
      <c r="B1010" s="623" t="str">
        <f t="shared" si="58"/>
        <v>175234826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Рой Пропърти Фънд</v>
      </c>
      <c r="B1011" s="623" t="str">
        <f t="shared" si="58"/>
        <v>175234826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Рой Пропърти Фънд</v>
      </c>
      <c r="B1012" s="623" t="str">
        <f t="shared" si="58"/>
        <v>175234826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6518</v>
      </c>
    </row>
    <row r="1013" spans="1:8">
      <c r="A1013" s="623" t="str">
        <f t="shared" si="57"/>
        <v>Рой Пропърти Фънд</v>
      </c>
      <c r="B1013" s="623" t="str">
        <f t="shared" si="58"/>
        <v>175234826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6518</v>
      </c>
    </row>
    <row r="1014" spans="1:8">
      <c r="A1014" s="623" t="str">
        <f t="shared" si="57"/>
        <v>Рой Пропърти Фънд</v>
      </c>
      <c r="B1014" s="623" t="str">
        <f t="shared" si="58"/>
        <v>175234826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Рой Пропърти Фънд</v>
      </c>
      <c r="B1015" s="623" t="str">
        <f t="shared" si="58"/>
        <v>175234826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Рой Пропърти Фънд</v>
      </c>
      <c r="B1016" s="623" t="str">
        <f t="shared" si="58"/>
        <v>175234826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Рой Пропърти Фънд</v>
      </c>
      <c r="B1017" s="623" t="str">
        <f t="shared" si="58"/>
        <v>175234826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Рой Пропърти Фънд</v>
      </c>
      <c r="B1018" s="623" t="str">
        <f t="shared" si="58"/>
        <v>175234826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Рой Пропърти Фънд</v>
      </c>
      <c r="B1019" s="623" t="str">
        <f t="shared" si="58"/>
        <v>175234826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24000</v>
      </c>
    </row>
    <row r="1020" spans="1:8">
      <c r="A1020" s="623" t="str">
        <f t="shared" si="57"/>
        <v>Рой Пропърти Фънд</v>
      </c>
      <c r="B1020" s="623" t="str">
        <f t="shared" si="58"/>
        <v>175234826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Рой Пропърти Фънд</v>
      </c>
      <c r="B1021" s="623" t="str">
        <f t="shared" si="58"/>
        <v>175234826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Рой Пропърти Фънд</v>
      </c>
      <c r="B1022" s="623" t="str">
        <f t="shared" si="58"/>
        <v>175234826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30518</v>
      </c>
    </row>
    <row r="1023" spans="1:8">
      <c r="A1023" s="623" t="str">
        <f t="shared" si="57"/>
        <v>Рой Пропърти Фънд</v>
      </c>
      <c r="B1023" s="623" t="str">
        <f t="shared" si="58"/>
        <v>175234826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Рой Пропърти Фънд</v>
      </c>
      <c r="B1024" s="623" t="str">
        <f t="shared" si="58"/>
        <v>175234826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Рой Пропърти Фънд</v>
      </c>
      <c r="B1025" s="623" t="str">
        <f t="shared" si="58"/>
        <v>175234826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Рой Пропърти Фънд</v>
      </c>
      <c r="B1026" s="623" t="str">
        <f t="shared" si="58"/>
        <v>175234826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Рой Пропърти Фънд</v>
      </c>
      <c r="B1027" s="623" t="str">
        <f t="shared" si="58"/>
        <v>175234826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Рой Пропърти Фънд</v>
      </c>
      <c r="B1028" s="623" t="str">
        <f t="shared" si="58"/>
        <v>175234826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1870</v>
      </c>
    </row>
    <row r="1029" spans="1:8">
      <c r="A1029" s="623" t="str">
        <f t="shared" si="57"/>
        <v>Рой Пропърти Фънд</v>
      </c>
      <c r="B1029" s="623" t="str">
        <f t="shared" si="58"/>
        <v>175234826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1870</v>
      </c>
    </row>
    <row r="1030" spans="1:8">
      <c r="A1030" s="623" t="str">
        <f t="shared" si="57"/>
        <v>Рой Пропърти Фънд</v>
      </c>
      <c r="B1030" s="623" t="str">
        <f t="shared" si="58"/>
        <v>175234826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Рой Пропърти Фънд</v>
      </c>
      <c r="B1031" s="623" t="str">
        <f t="shared" si="58"/>
        <v>175234826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Рой Пропърти Фънд</v>
      </c>
      <c r="B1032" s="623" t="str">
        <f t="shared" si="58"/>
        <v>175234826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Рой Пропърти Фънд</v>
      </c>
      <c r="B1033" s="623" t="str">
        <f t="shared" si="58"/>
        <v>175234826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218</v>
      </c>
    </row>
    <row r="1034" spans="1:8">
      <c r="A1034" s="623" t="str">
        <f t="shared" si="57"/>
        <v>Рой Пропърти Фънд</v>
      </c>
      <c r="B1034" s="623" t="str">
        <f t="shared" si="58"/>
        <v>175234826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Рой Пропърти Фънд</v>
      </c>
      <c r="B1035" s="623" t="str">
        <f t="shared" si="58"/>
        <v>175234826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218</v>
      </c>
    </row>
    <row r="1036" spans="1:8">
      <c r="A1036" s="623" t="str">
        <f t="shared" si="57"/>
        <v>Рой Пропърти Фънд</v>
      </c>
      <c r="B1036" s="623" t="str">
        <f t="shared" si="58"/>
        <v>175234826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Рой Пропърти Фънд</v>
      </c>
      <c r="B1037" s="623" t="str">
        <f t="shared" si="58"/>
        <v>175234826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Рой Пропърти Фънд</v>
      </c>
      <c r="B1038" s="623" t="str">
        <f t="shared" si="58"/>
        <v>175234826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439</v>
      </c>
    </row>
    <row r="1039" spans="1:8">
      <c r="A1039" s="623" t="str">
        <f t="shared" si="57"/>
        <v>Рой Пропърти Фънд</v>
      </c>
      <c r="B1039" s="623" t="str">
        <f t="shared" si="58"/>
        <v>175234826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Рой Пропърти Фънд</v>
      </c>
      <c r="B1040" s="623" t="str">
        <f t="shared" ref="B1040:B1103" si="61">pdeBulstat</f>
        <v>175234826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201</v>
      </c>
    </row>
    <row r="1041" spans="1:8">
      <c r="A1041" s="623" t="str">
        <f t="shared" si="60"/>
        <v>Рой Пропърти Фънд</v>
      </c>
      <c r="B1041" s="623" t="str">
        <f t="shared" si="61"/>
        <v>175234826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Рой Пропърти Фънд</v>
      </c>
      <c r="B1042" s="623" t="str">
        <f t="shared" si="61"/>
        <v>175234826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Рой Пропърти Фънд</v>
      </c>
      <c r="B1043" s="623" t="str">
        <f t="shared" si="61"/>
        <v>175234826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238</v>
      </c>
    </row>
    <row r="1044" spans="1:8">
      <c r="A1044" s="623" t="str">
        <f t="shared" si="60"/>
        <v>Рой Пропърти Фънд</v>
      </c>
      <c r="B1044" s="623" t="str">
        <f t="shared" si="61"/>
        <v>175234826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Рой Пропърти Фънд</v>
      </c>
      <c r="B1045" s="623" t="str">
        <f t="shared" si="61"/>
        <v>175234826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Рой Пропърти Фънд</v>
      </c>
      <c r="B1046" s="623" t="str">
        <f t="shared" si="61"/>
        <v>175234826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238</v>
      </c>
    </row>
    <row r="1047" spans="1:8">
      <c r="A1047" s="623" t="str">
        <f t="shared" si="60"/>
        <v>Рой Пропърти Фънд</v>
      </c>
      <c r="B1047" s="623" t="str">
        <f t="shared" si="61"/>
        <v>175234826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Рой Пропърти Фънд</v>
      </c>
      <c r="B1048" s="623" t="str">
        <f t="shared" si="61"/>
        <v>175234826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3</v>
      </c>
    </row>
    <row r="1049" spans="1:8">
      <c r="A1049" s="623" t="str">
        <f t="shared" si="60"/>
        <v>Рой Пропърти Фънд</v>
      </c>
      <c r="B1049" s="623" t="str">
        <f t="shared" si="61"/>
        <v>175234826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2530</v>
      </c>
    </row>
    <row r="1050" spans="1:8">
      <c r="A1050" s="623" t="str">
        <f t="shared" si="60"/>
        <v>Рой Пропърти Фънд</v>
      </c>
      <c r="B1050" s="623" t="str">
        <f t="shared" si="61"/>
        <v>175234826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33048</v>
      </c>
    </row>
    <row r="1051" spans="1:8">
      <c r="A1051" s="623" t="str">
        <f t="shared" si="60"/>
        <v>Рой Пропърти Фънд</v>
      </c>
      <c r="B1051" s="623" t="str">
        <f t="shared" si="61"/>
        <v>175234826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Рой Пропърти Фънд</v>
      </c>
      <c r="B1052" s="623" t="str">
        <f t="shared" si="61"/>
        <v>175234826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Рой Пропърти Фънд</v>
      </c>
      <c r="B1053" s="623" t="str">
        <f t="shared" si="61"/>
        <v>175234826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Рой Пропърти Фънд</v>
      </c>
      <c r="B1054" s="623" t="str">
        <f t="shared" si="61"/>
        <v>175234826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Рой Пропърти Фънд</v>
      </c>
      <c r="B1055" s="623" t="str">
        <f t="shared" si="61"/>
        <v>175234826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Рой Пропърти Фънд</v>
      </c>
      <c r="B1056" s="623" t="str">
        <f t="shared" si="61"/>
        <v>175234826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Рой Пропърти Фънд</v>
      </c>
      <c r="B1057" s="623" t="str">
        <f t="shared" si="61"/>
        <v>175234826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Рой Пропърти Фънд</v>
      </c>
      <c r="B1058" s="623" t="str">
        <f t="shared" si="61"/>
        <v>175234826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Рой Пропърти Фънд</v>
      </c>
      <c r="B1059" s="623" t="str">
        <f t="shared" si="61"/>
        <v>175234826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Рой Пропърти Фънд</v>
      </c>
      <c r="B1060" s="623" t="str">
        <f t="shared" si="61"/>
        <v>175234826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Рой Пропърти Фънд</v>
      </c>
      <c r="B1061" s="623" t="str">
        <f t="shared" si="61"/>
        <v>175234826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Рой Пропърти Фънд</v>
      </c>
      <c r="B1062" s="623" t="str">
        <f t="shared" si="61"/>
        <v>175234826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Рой Пропърти Фънд</v>
      </c>
      <c r="B1063" s="623" t="str">
        <f t="shared" si="61"/>
        <v>175234826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Рой Пропърти Фънд</v>
      </c>
      <c r="B1064" s="623" t="str">
        <f t="shared" si="61"/>
        <v>175234826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Рой Пропърти Фънд</v>
      </c>
      <c r="B1065" s="623" t="str">
        <f t="shared" si="61"/>
        <v>175234826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Рой Пропърти Фънд</v>
      </c>
      <c r="B1066" s="623" t="str">
        <f t="shared" si="61"/>
        <v>175234826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Рой Пропърти Фънд</v>
      </c>
      <c r="B1067" s="623" t="str">
        <f t="shared" si="61"/>
        <v>175234826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Рой Пропърти Фънд</v>
      </c>
      <c r="B1068" s="623" t="str">
        <f t="shared" si="61"/>
        <v>175234826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Рой Пропърти Фънд</v>
      </c>
      <c r="B1069" s="623" t="str">
        <f t="shared" si="61"/>
        <v>175234826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Рой Пропърти Фънд</v>
      </c>
      <c r="B1070" s="623" t="str">
        <f t="shared" si="61"/>
        <v>175234826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Рой Пропърти Фънд</v>
      </c>
      <c r="B1071" s="623" t="str">
        <f t="shared" si="61"/>
        <v>175234826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1870</v>
      </c>
    </row>
    <row r="1072" spans="1:8">
      <c r="A1072" s="623" t="str">
        <f t="shared" si="60"/>
        <v>Рой Пропърти Фънд</v>
      </c>
      <c r="B1072" s="623" t="str">
        <f t="shared" si="61"/>
        <v>175234826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1870</v>
      </c>
    </row>
    <row r="1073" spans="1:8">
      <c r="A1073" s="623" t="str">
        <f t="shared" si="60"/>
        <v>Рой Пропърти Фънд</v>
      </c>
      <c r="B1073" s="623" t="str">
        <f t="shared" si="61"/>
        <v>175234826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Рой Пропърти Фънд</v>
      </c>
      <c r="B1074" s="623" t="str">
        <f t="shared" si="61"/>
        <v>175234826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Рой Пропърти Фънд</v>
      </c>
      <c r="B1075" s="623" t="str">
        <f t="shared" si="61"/>
        <v>175234826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Рой Пропърти Фънд</v>
      </c>
      <c r="B1076" s="623" t="str">
        <f t="shared" si="61"/>
        <v>175234826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218</v>
      </c>
    </row>
    <row r="1077" spans="1:8">
      <c r="A1077" s="623" t="str">
        <f t="shared" si="60"/>
        <v>Рой Пропърти Фънд</v>
      </c>
      <c r="B1077" s="623" t="str">
        <f t="shared" si="61"/>
        <v>175234826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Рой Пропърти Фънд</v>
      </c>
      <c r="B1078" s="623" t="str">
        <f t="shared" si="61"/>
        <v>175234826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218</v>
      </c>
    </row>
    <row r="1079" spans="1:8">
      <c r="A1079" s="623" t="str">
        <f t="shared" si="60"/>
        <v>Рой Пропърти Фънд</v>
      </c>
      <c r="B1079" s="623" t="str">
        <f t="shared" si="61"/>
        <v>175234826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Рой Пропърти Фънд</v>
      </c>
      <c r="B1080" s="623" t="str">
        <f t="shared" si="61"/>
        <v>175234826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Рой Пропърти Фънд</v>
      </c>
      <c r="B1081" s="623" t="str">
        <f t="shared" si="61"/>
        <v>175234826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439</v>
      </c>
    </row>
    <row r="1082" spans="1:8">
      <c r="A1082" s="623" t="str">
        <f t="shared" si="60"/>
        <v>Рой Пропърти Фънд</v>
      </c>
      <c r="B1082" s="623" t="str">
        <f t="shared" si="61"/>
        <v>175234826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Рой Пропърти Фънд</v>
      </c>
      <c r="B1083" s="623" t="str">
        <f t="shared" si="61"/>
        <v>175234826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201</v>
      </c>
    </row>
    <row r="1084" spans="1:8">
      <c r="A1084" s="623" t="str">
        <f t="shared" si="60"/>
        <v>Рой Пропърти Фънд</v>
      </c>
      <c r="B1084" s="623" t="str">
        <f t="shared" si="61"/>
        <v>175234826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Рой Пропърти Фънд</v>
      </c>
      <c r="B1085" s="623" t="str">
        <f t="shared" si="61"/>
        <v>175234826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Рой Пропърти Фънд</v>
      </c>
      <c r="B1086" s="623" t="str">
        <f t="shared" si="61"/>
        <v>175234826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238</v>
      </c>
    </row>
    <row r="1087" spans="1:8">
      <c r="A1087" s="623" t="str">
        <f t="shared" si="60"/>
        <v>Рой Пропърти Фънд</v>
      </c>
      <c r="B1087" s="623" t="str">
        <f t="shared" si="61"/>
        <v>175234826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Рой Пропърти Фънд</v>
      </c>
      <c r="B1088" s="623" t="str">
        <f t="shared" si="61"/>
        <v>175234826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Рой Пропърти Фънд</v>
      </c>
      <c r="B1089" s="623" t="str">
        <f t="shared" si="61"/>
        <v>175234826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238</v>
      </c>
    </row>
    <row r="1090" spans="1:8">
      <c r="A1090" s="623" t="str">
        <f t="shared" si="60"/>
        <v>Рой Пропърти Фънд</v>
      </c>
      <c r="B1090" s="623" t="str">
        <f t="shared" si="61"/>
        <v>175234826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Рой Пропърти Фънд</v>
      </c>
      <c r="B1091" s="623" t="str">
        <f t="shared" si="61"/>
        <v>175234826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3</v>
      </c>
    </row>
    <row r="1092" spans="1:8">
      <c r="A1092" s="623" t="str">
        <f t="shared" si="60"/>
        <v>Рой Пропърти Фънд</v>
      </c>
      <c r="B1092" s="623" t="str">
        <f t="shared" si="61"/>
        <v>175234826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2530</v>
      </c>
    </row>
    <row r="1093" spans="1:8">
      <c r="A1093" s="623" t="str">
        <f t="shared" si="60"/>
        <v>Рой Пропърти Фънд</v>
      </c>
      <c r="B1093" s="623" t="str">
        <f t="shared" si="61"/>
        <v>175234826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2530</v>
      </c>
    </row>
    <row r="1094" spans="1:8">
      <c r="A1094" s="623" t="str">
        <f t="shared" si="60"/>
        <v>Рой Пропърти Фънд</v>
      </c>
      <c r="B1094" s="623" t="str">
        <f t="shared" si="61"/>
        <v>175234826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Рой Пропърти Фънд</v>
      </c>
      <c r="B1095" s="623" t="str">
        <f t="shared" si="61"/>
        <v>175234826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Рой Пропърти Фънд</v>
      </c>
      <c r="B1096" s="623" t="str">
        <f t="shared" si="61"/>
        <v>175234826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Рой Пропърти Фънд</v>
      </c>
      <c r="B1097" s="623" t="str">
        <f t="shared" si="61"/>
        <v>175234826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Рой Пропърти Фънд</v>
      </c>
      <c r="B1098" s="623" t="str">
        <f t="shared" si="61"/>
        <v>175234826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6518</v>
      </c>
    </row>
    <row r="1099" spans="1:8">
      <c r="A1099" s="623" t="str">
        <f t="shared" si="60"/>
        <v>Рой Пропърти Фънд</v>
      </c>
      <c r="B1099" s="623" t="str">
        <f t="shared" si="61"/>
        <v>175234826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6518</v>
      </c>
    </row>
    <row r="1100" spans="1:8">
      <c r="A1100" s="623" t="str">
        <f t="shared" si="60"/>
        <v>Рой Пропърти Фънд</v>
      </c>
      <c r="B1100" s="623" t="str">
        <f t="shared" si="61"/>
        <v>175234826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Рой Пропърти Фънд</v>
      </c>
      <c r="B1101" s="623" t="str">
        <f t="shared" si="61"/>
        <v>175234826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Рой Пропърти Фънд</v>
      </c>
      <c r="B1102" s="623" t="str">
        <f t="shared" si="61"/>
        <v>175234826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Рой Пропърти Фънд</v>
      </c>
      <c r="B1103" s="623" t="str">
        <f t="shared" si="61"/>
        <v>175234826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Рой Пропърти Фънд</v>
      </c>
      <c r="B1104" s="623" t="str">
        <f t="shared" ref="B1104:B1167" si="64">pdeBulstat</f>
        <v>175234826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Рой Пропърти Фънд</v>
      </c>
      <c r="B1105" s="623" t="str">
        <f t="shared" si="64"/>
        <v>175234826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24000</v>
      </c>
    </row>
    <row r="1106" spans="1:8">
      <c r="A1106" s="623" t="str">
        <f t="shared" si="63"/>
        <v>Рой Пропърти Фънд</v>
      </c>
      <c r="B1106" s="623" t="str">
        <f t="shared" si="64"/>
        <v>175234826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Рой Пропърти Фънд</v>
      </c>
      <c r="B1107" s="623" t="str">
        <f t="shared" si="64"/>
        <v>175234826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Рой Пропърти Фънд</v>
      </c>
      <c r="B1108" s="623" t="str">
        <f t="shared" si="64"/>
        <v>175234826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30518</v>
      </c>
    </row>
    <row r="1109" spans="1:8">
      <c r="A1109" s="623" t="str">
        <f t="shared" si="63"/>
        <v>Рой Пропърти Фънд</v>
      </c>
      <c r="B1109" s="623" t="str">
        <f t="shared" si="64"/>
        <v>175234826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Рой Пропърти Фънд</v>
      </c>
      <c r="B1110" s="623" t="str">
        <f t="shared" si="64"/>
        <v>175234826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Рой Пропърти Фънд</v>
      </c>
      <c r="B1111" s="623" t="str">
        <f t="shared" si="64"/>
        <v>175234826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Рой Пропърти Фънд</v>
      </c>
      <c r="B1112" s="623" t="str">
        <f t="shared" si="64"/>
        <v>175234826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Рой Пропърти Фънд</v>
      </c>
      <c r="B1113" s="623" t="str">
        <f t="shared" si="64"/>
        <v>175234826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Рой Пропърти Фънд</v>
      </c>
      <c r="B1114" s="623" t="str">
        <f t="shared" si="64"/>
        <v>175234826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Рой Пропърти Фънд</v>
      </c>
      <c r="B1115" s="623" t="str">
        <f t="shared" si="64"/>
        <v>175234826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Рой Пропърти Фънд</v>
      </c>
      <c r="B1116" s="623" t="str">
        <f t="shared" si="64"/>
        <v>175234826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Рой Пропърти Фънд</v>
      </c>
      <c r="B1117" s="623" t="str">
        <f t="shared" si="64"/>
        <v>175234826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Рой Пропърти Фънд</v>
      </c>
      <c r="B1118" s="623" t="str">
        <f t="shared" si="64"/>
        <v>175234826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Рой Пропърти Фънд</v>
      </c>
      <c r="B1119" s="623" t="str">
        <f t="shared" si="64"/>
        <v>175234826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Рой Пропърти Фънд</v>
      </c>
      <c r="B1120" s="623" t="str">
        <f t="shared" si="64"/>
        <v>175234826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Рой Пропърти Фънд</v>
      </c>
      <c r="B1121" s="623" t="str">
        <f t="shared" si="64"/>
        <v>175234826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Рой Пропърти Фънд</v>
      </c>
      <c r="B1122" s="623" t="str">
        <f t="shared" si="64"/>
        <v>175234826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Рой Пропърти Фънд</v>
      </c>
      <c r="B1123" s="623" t="str">
        <f t="shared" si="64"/>
        <v>175234826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Рой Пропърти Фънд</v>
      </c>
      <c r="B1124" s="623" t="str">
        <f t="shared" si="64"/>
        <v>175234826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Рой Пропърти Фънд</v>
      </c>
      <c r="B1125" s="623" t="str">
        <f t="shared" si="64"/>
        <v>175234826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Рой Пропърти Фънд</v>
      </c>
      <c r="B1126" s="623" t="str">
        <f t="shared" si="64"/>
        <v>175234826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Рой Пропърти Фънд</v>
      </c>
      <c r="B1127" s="623" t="str">
        <f t="shared" si="64"/>
        <v>175234826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Рой Пропърти Фънд</v>
      </c>
      <c r="B1128" s="623" t="str">
        <f t="shared" si="64"/>
        <v>175234826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Рой Пропърти Фънд</v>
      </c>
      <c r="B1129" s="623" t="str">
        <f t="shared" si="64"/>
        <v>175234826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Рой Пропърти Фънд</v>
      </c>
      <c r="B1130" s="623" t="str">
        <f t="shared" si="64"/>
        <v>175234826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Рой Пропърти Фънд</v>
      </c>
      <c r="B1131" s="623" t="str">
        <f t="shared" si="64"/>
        <v>175234826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Рой Пропърти Фънд</v>
      </c>
      <c r="B1132" s="623" t="str">
        <f t="shared" si="64"/>
        <v>175234826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Рой Пропърти Фънд</v>
      </c>
      <c r="B1133" s="623" t="str">
        <f t="shared" si="64"/>
        <v>175234826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Рой Пропърти Фънд</v>
      </c>
      <c r="B1134" s="623" t="str">
        <f t="shared" si="64"/>
        <v>175234826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Рой Пропърти Фънд</v>
      </c>
      <c r="B1135" s="623" t="str">
        <f t="shared" si="64"/>
        <v>175234826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Рой Пропърти Фънд</v>
      </c>
      <c r="B1136" s="623" t="str">
        <f t="shared" si="64"/>
        <v>175234826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30518</v>
      </c>
    </row>
    <row r="1137" spans="1:8">
      <c r="A1137" s="623" t="str">
        <f t="shared" si="63"/>
        <v>Рой Пропърти Фънд</v>
      </c>
      <c r="B1137" s="623" t="str">
        <f t="shared" si="64"/>
        <v>175234826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Рой Пропърти Фънд</v>
      </c>
      <c r="B1138" s="623" t="str">
        <f t="shared" si="64"/>
        <v>175234826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Рой Пропърти Фънд</v>
      </c>
      <c r="B1139" s="623" t="str">
        <f t="shared" si="64"/>
        <v>175234826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Рой Пропърти Фънд</v>
      </c>
      <c r="B1140" s="623" t="str">
        <f t="shared" si="64"/>
        <v>175234826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Рой Пропърти Фънд</v>
      </c>
      <c r="B1141" s="623" t="str">
        <f t="shared" si="64"/>
        <v>175234826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Рой Пропърти Фънд</v>
      </c>
      <c r="B1142" s="623" t="str">
        <f t="shared" si="64"/>
        <v>175234826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Рой Пропърти Фънд</v>
      </c>
      <c r="B1143" s="623" t="str">
        <f t="shared" si="64"/>
        <v>175234826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Рой Пропърти Фънд</v>
      </c>
      <c r="B1144" s="623" t="str">
        <f t="shared" si="64"/>
        <v>175234826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Рой Пропърти Фънд</v>
      </c>
      <c r="B1145" s="623" t="str">
        <f t="shared" si="64"/>
        <v>175234826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Рой Пропърти Фънд</v>
      </c>
      <c r="B1146" s="623" t="str">
        <f t="shared" si="64"/>
        <v>175234826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Рой Пропърти Фънд</v>
      </c>
      <c r="B1147" s="623" t="str">
        <f t="shared" si="64"/>
        <v>175234826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Рой Пропърти Фънд</v>
      </c>
      <c r="B1148" s="623" t="str">
        <f t="shared" si="64"/>
        <v>175234826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Рой Пропърти Фънд</v>
      </c>
      <c r="B1149" s="623" t="str">
        <f t="shared" si="64"/>
        <v>175234826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Рой Пропърти Фънд</v>
      </c>
      <c r="B1150" s="623" t="str">
        <f t="shared" si="64"/>
        <v>175234826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Рой Пропърти Фънд</v>
      </c>
      <c r="B1151" s="623" t="str">
        <f t="shared" si="64"/>
        <v>175234826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Рой Пропърти Фънд</v>
      </c>
      <c r="B1152" s="623" t="str">
        <f t="shared" si="64"/>
        <v>175234826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Рой Пропърти Фънд</v>
      </c>
      <c r="B1153" s="623" t="str">
        <f t="shared" si="64"/>
        <v>175234826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Рой Пропърти Фънд</v>
      </c>
      <c r="B1154" s="623" t="str">
        <f t="shared" si="64"/>
        <v>175234826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Рой Пропърти Фънд</v>
      </c>
      <c r="B1155" s="623" t="str">
        <f t="shared" si="64"/>
        <v>175234826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Рой Пропърти Фънд</v>
      </c>
      <c r="B1156" s="623" t="str">
        <f t="shared" si="64"/>
        <v>175234826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Рой Пропърти Фънд</v>
      </c>
      <c r="B1157" s="623" t="str">
        <f t="shared" si="64"/>
        <v>175234826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Рой Пропърти Фънд</v>
      </c>
      <c r="B1158" s="623" t="str">
        <f t="shared" si="64"/>
        <v>175234826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Рой Пропърти Фънд</v>
      </c>
      <c r="B1159" s="623" t="str">
        <f t="shared" si="64"/>
        <v>175234826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Рой Пропърти Фънд</v>
      </c>
      <c r="B1160" s="623" t="str">
        <f t="shared" si="64"/>
        <v>175234826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Рой Пропърти Фънд</v>
      </c>
      <c r="B1161" s="623" t="str">
        <f t="shared" si="64"/>
        <v>175234826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Рой Пропърти Фънд</v>
      </c>
      <c r="B1162" s="623" t="str">
        <f t="shared" si="64"/>
        <v>175234826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Рой Пропърти Фънд</v>
      </c>
      <c r="B1163" s="623" t="str">
        <f t="shared" si="64"/>
        <v>175234826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Рой Пропърти Фънд</v>
      </c>
      <c r="B1164" s="623" t="str">
        <f t="shared" si="64"/>
        <v>175234826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Рой Пропърти Фънд</v>
      </c>
      <c r="B1165" s="623" t="str">
        <f t="shared" si="64"/>
        <v>175234826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Рой Пропърти Фънд</v>
      </c>
      <c r="B1166" s="623" t="str">
        <f t="shared" si="64"/>
        <v>175234826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Рой Пропърти Фънд</v>
      </c>
      <c r="B1167" s="623" t="str">
        <f t="shared" si="64"/>
        <v>175234826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Рой Пропърти Фънд</v>
      </c>
      <c r="B1168" s="623" t="str">
        <f t="shared" ref="B1168:B1195" si="67">pdeBulstat</f>
        <v>175234826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Рой Пропърти Фънд</v>
      </c>
      <c r="B1169" s="623" t="str">
        <f t="shared" si="67"/>
        <v>175234826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Рой Пропърти Фънд</v>
      </c>
      <c r="B1170" s="623" t="str">
        <f t="shared" si="67"/>
        <v>175234826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Рой Пропърти Фънд</v>
      </c>
      <c r="B1171" s="623" t="str">
        <f t="shared" si="67"/>
        <v>175234826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Рой Пропърти Фънд</v>
      </c>
      <c r="B1172" s="623" t="str">
        <f t="shared" si="67"/>
        <v>175234826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Рой Пропърти Фънд</v>
      </c>
      <c r="B1173" s="623" t="str">
        <f t="shared" si="67"/>
        <v>175234826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Рой Пропърти Фънд</v>
      </c>
      <c r="B1174" s="623" t="str">
        <f t="shared" si="67"/>
        <v>175234826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Рой Пропърти Фънд</v>
      </c>
      <c r="B1175" s="623" t="str">
        <f t="shared" si="67"/>
        <v>175234826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Рой Пропърти Фънд</v>
      </c>
      <c r="B1176" s="623" t="str">
        <f t="shared" si="67"/>
        <v>175234826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Рой Пропърти Фънд</v>
      </c>
      <c r="B1177" s="623" t="str">
        <f t="shared" si="67"/>
        <v>175234826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Рой Пропърти Фънд</v>
      </c>
      <c r="B1178" s="623" t="str">
        <f t="shared" si="67"/>
        <v>175234826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Рой Пропърти Фънд</v>
      </c>
      <c r="B1179" s="623" t="str">
        <f t="shared" si="67"/>
        <v>175234826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Рой Пропърти Фънд</v>
      </c>
      <c r="B1180" s="623" t="str">
        <f t="shared" si="67"/>
        <v>175234826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Рой Пропърти Фънд</v>
      </c>
      <c r="B1181" s="623" t="str">
        <f t="shared" si="67"/>
        <v>175234826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Рой Пропърти Фънд</v>
      </c>
      <c r="B1182" s="623" t="str">
        <f t="shared" si="67"/>
        <v>175234826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Рой Пропърти Фънд</v>
      </c>
      <c r="B1183" s="623" t="str">
        <f t="shared" si="67"/>
        <v>175234826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Рой Пропърти Фънд</v>
      </c>
      <c r="B1184" s="623" t="str">
        <f t="shared" si="67"/>
        <v>175234826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Рой Пропърти Фънд</v>
      </c>
      <c r="B1185" s="623" t="str">
        <f t="shared" si="67"/>
        <v>175234826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Рой Пропърти Фънд</v>
      </c>
      <c r="B1186" s="623" t="str">
        <f t="shared" si="67"/>
        <v>175234826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Рой Пропърти Фънд</v>
      </c>
      <c r="B1187" s="623" t="str">
        <f t="shared" si="67"/>
        <v>175234826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Рой Пропърти Фънд</v>
      </c>
      <c r="B1188" s="623" t="str">
        <f t="shared" si="67"/>
        <v>175234826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Рой Пропърти Фънд</v>
      </c>
      <c r="B1189" s="623" t="str">
        <f t="shared" si="67"/>
        <v>175234826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Рой Пропърти Фънд</v>
      </c>
      <c r="B1190" s="623" t="str">
        <f t="shared" si="67"/>
        <v>175234826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Рой Пропърти Фънд</v>
      </c>
      <c r="B1191" s="623" t="str">
        <f t="shared" si="67"/>
        <v>175234826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Рой Пропърти Фънд</v>
      </c>
      <c r="B1192" s="623" t="str">
        <f t="shared" si="67"/>
        <v>175234826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Рой Пропърти Фънд</v>
      </c>
      <c r="B1193" s="623" t="str">
        <f t="shared" si="67"/>
        <v>175234826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Рой Пропърти Фънд</v>
      </c>
      <c r="B1194" s="623" t="str">
        <f t="shared" si="67"/>
        <v>175234826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Рой Пропърти Фънд</v>
      </c>
      <c r="B1195" s="623" t="str">
        <f t="shared" si="67"/>
        <v>175234826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Рой Пропърти Фънд</v>
      </c>
      <c r="B1197" s="623" t="str">
        <f t="shared" ref="B1197:B1228" si="70">pdeBulstat</f>
        <v>175234826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Рой Пропърти Фънд</v>
      </c>
      <c r="B1198" s="623" t="str">
        <f t="shared" si="70"/>
        <v>175234826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Рой Пропърти Фънд</v>
      </c>
      <c r="B1199" s="623" t="str">
        <f t="shared" si="70"/>
        <v>175234826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Рой Пропърти Фънд</v>
      </c>
      <c r="B1200" s="623" t="str">
        <f t="shared" si="70"/>
        <v>175234826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Рой Пропърти Фънд</v>
      </c>
      <c r="B1201" s="623" t="str">
        <f t="shared" si="70"/>
        <v>175234826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Рой Пропърти Фънд</v>
      </c>
      <c r="B1202" s="623" t="str">
        <f t="shared" si="70"/>
        <v>175234826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Рой Пропърти Фънд</v>
      </c>
      <c r="B1203" s="623" t="str">
        <f t="shared" si="70"/>
        <v>175234826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Рой Пропърти Фънд</v>
      </c>
      <c r="B1204" s="623" t="str">
        <f t="shared" si="70"/>
        <v>175234826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Рой Пропърти Фънд</v>
      </c>
      <c r="B1205" s="623" t="str">
        <f t="shared" si="70"/>
        <v>175234826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Рой Пропърти Фънд</v>
      </c>
      <c r="B1206" s="623" t="str">
        <f t="shared" si="70"/>
        <v>175234826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Рой Пропърти Фънд</v>
      </c>
      <c r="B1207" s="623" t="str">
        <f t="shared" si="70"/>
        <v>175234826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Рой Пропърти Фънд</v>
      </c>
      <c r="B1208" s="623" t="str">
        <f t="shared" si="70"/>
        <v>175234826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Рой Пропърти Фънд</v>
      </c>
      <c r="B1209" s="623" t="str">
        <f t="shared" si="70"/>
        <v>175234826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Рой Пропърти Фънд</v>
      </c>
      <c r="B1210" s="623" t="str">
        <f t="shared" si="70"/>
        <v>175234826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Рой Пропърти Фънд</v>
      </c>
      <c r="B1211" s="623" t="str">
        <f t="shared" si="70"/>
        <v>175234826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Рой Пропърти Фънд</v>
      </c>
      <c r="B1212" s="623" t="str">
        <f t="shared" si="70"/>
        <v>175234826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Рой Пропърти Фънд</v>
      </c>
      <c r="B1213" s="623" t="str">
        <f t="shared" si="70"/>
        <v>175234826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Рой Пропърти Фънд</v>
      </c>
      <c r="B1214" s="623" t="str">
        <f t="shared" si="70"/>
        <v>175234826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Рой Пропърти Фънд</v>
      </c>
      <c r="B1215" s="623" t="str">
        <f t="shared" si="70"/>
        <v>175234826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Рой Пропърти Фънд</v>
      </c>
      <c r="B1216" s="623" t="str">
        <f t="shared" si="70"/>
        <v>175234826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Рой Пропърти Фънд</v>
      </c>
      <c r="B1217" s="623" t="str">
        <f t="shared" si="70"/>
        <v>175234826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Рой Пропърти Фънд</v>
      </c>
      <c r="B1218" s="623" t="str">
        <f t="shared" si="70"/>
        <v>175234826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Рой Пропърти Фънд</v>
      </c>
      <c r="B1219" s="623" t="str">
        <f t="shared" si="70"/>
        <v>175234826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Рой Пропърти Фънд</v>
      </c>
      <c r="B1220" s="623" t="str">
        <f t="shared" si="70"/>
        <v>175234826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Рой Пропърти Фънд</v>
      </c>
      <c r="B1221" s="623" t="str">
        <f t="shared" si="70"/>
        <v>175234826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Рой Пропърти Фънд</v>
      </c>
      <c r="B1222" s="623" t="str">
        <f t="shared" si="70"/>
        <v>175234826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Рой Пропърти Фънд</v>
      </c>
      <c r="B1223" s="623" t="str">
        <f t="shared" si="70"/>
        <v>175234826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Рой Пропърти Фънд</v>
      </c>
      <c r="B1224" s="623" t="str">
        <f t="shared" si="70"/>
        <v>175234826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Рой Пропърти Фънд</v>
      </c>
      <c r="B1225" s="623" t="str">
        <f t="shared" si="70"/>
        <v>175234826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Рой Пропърти Фънд</v>
      </c>
      <c r="B1226" s="623" t="str">
        <f t="shared" si="70"/>
        <v>175234826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Рой Пропърти Фънд</v>
      </c>
      <c r="B1227" s="623" t="str">
        <f t="shared" si="70"/>
        <v>175234826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Рой Пропърти Фънд</v>
      </c>
      <c r="B1228" s="623" t="str">
        <f t="shared" si="70"/>
        <v>175234826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Рой Пропърти Фънд</v>
      </c>
      <c r="B1229" s="623" t="str">
        <f t="shared" ref="B1229:B1260" si="73">pdeBulstat</f>
        <v>175234826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Рой Пропърти Фънд</v>
      </c>
      <c r="B1230" s="623" t="str">
        <f t="shared" si="73"/>
        <v>175234826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Рой Пропърти Фънд</v>
      </c>
      <c r="B1231" s="623" t="str">
        <f t="shared" si="73"/>
        <v>175234826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Рой Пропърти Фънд</v>
      </c>
      <c r="B1232" s="623" t="str">
        <f t="shared" si="73"/>
        <v>175234826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Рой Пропърти Фънд</v>
      </c>
      <c r="B1233" s="623" t="str">
        <f t="shared" si="73"/>
        <v>175234826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Рой Пропърти Фънд</v>
      </c>
      <c r="B1234" s="623" t="str">
        <f t="shared" si="73"/>
        <v>175234826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Рой Пропърти Фънд</v>
      </c>
      <c r="B1235" s="623" t="str">
        <f t="shared" si="73"/>
        <v>175234826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Рой Пропърти Фънд</v>
      </c>
      <c r="B1236" s="623" t="str">
        <f t="shared" si="73"/>
        <v>175234826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Рой Пропърти Фънд</v>
      </c>
      <c r="B1237" s="623" t="str">
        <f t="shared" si="73"/>
        <v>175234826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Рой Пропърти Фънд</v>
      </c>
      <c r="B1238" s="623" t="str">
        <f t="shared" si="73"/>
        <v>175234826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Рой Пропърти Фънд</v>
      </c>
      <c r="B1239" s="623" t="str">
        <f t="shared" si="73"/>
        <v>175234826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Рой Пропърти Фънд</v>
      </c>
      <c r="B1240" s="623" t="str">
        <f t="shared" si="73"/>
        <v>175234826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Рой Пропърти Фънд</v>
      </c>
      <c r="B1241" s="623" t="str">
        <f t="shared" si="73"/>
        <v>175234826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Рой Пропърти Фънд</v>
      </c>
      <c r="B1242" s="623" t="str">
        <f t="shared" si="73"/>
        <v>175234826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Рой Пропърти Фънд</v>
      </c>
      <c r="B1243" s="623" t="str">
        <f t="shared" si="73"/>
        <v>175234826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Рой Пропърти Фънд</v>
      </c>
      <c r="B1244" s="623" t="str">
        <f t="shared" si="73"/>
        <v>175234826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Рой Пропърти Фънд</v>
      </c>
      <c r="B1245" s="623" t="str">
        <f t="shared" si="73"/>
        <v>175234826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Рой Пропърти Фънд</v>
      </c>
      <c r="B1246" s="623" t="str">
        <f t="shared" si="73"/>
        <v>175234826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Рой Пропърти Фънд</v>
      </c>
      <c r="B1247" s="623" t="str">
        <f t="shared" si="73"/>
        <v>175234826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Рой Пропърти Фънд</v>
      </c>
      <c r="B1248" s="623" t="str">
        <f t="shared" si="73"/>
        <v>175234826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Рой Пропърти Фънд</v>
      </c>
      <c r="B1249" s="623" t="str">
        <f t="shared" si="73"/>
        <v>175234826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Рой Пропърти Фънд</v>
      </c>
      <c r="B1250" s="623" t="str">
        <f t="shared" si="73"/>
        <v>175234826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Рой Пропърти Фънд</v>
      </c>
      <c r="B1251" s="623" t="str">
        <f t="shared" si="73"/>
        <v>175234826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Рой Пропърти Фънд</v>
      </c>
      <c r="B1252" s="623" t="str">
        <f t="shared" si="73"/>
        <v>175234826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Рой Пропърти Фънд</v>
      </c>
      <c r="B1253" s="623" t="str">
        <f t="shared" si="73"/>
        <v>175234826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Рой Пропърти Фънд</v>
      </c>
      <c r="B1254" s="623" t="str">
        <f t="shared" si="73"/>
        <v>175234826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Рой Пропърти Фънд</v>
      </c>
      <c r="B1255" s="623" t="str">
        <f t="shared" si="73"/>
        <v>175234826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Рой Пропърти Фънд</v>
      </c>
      <c r="B1256" s="623" t="str">
        <f t="shared" si="73"/>
        <v>175234826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Рой Пропърти Фънд</v>
      </c>
      <c r="B1257" s="623" t="str">
        <f t="shared" si="73"/>
        <v>175234826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Рой Пропърти Фънд</v>
      </c>
      <c r="B1258" s="623" t="str">
        <f t="shared" si="73"/>
        <v>175234826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Рой Пропърти Фънд</v>
      </c>
      <c r="B1259" s="623" t="str">
        <f t="shared" si="73"/>
        <v>175234826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Рой Пропърти Фънд</v>
      </c>
      <c r="B1260" s="623" t="str">
        <f t="shared" si="73"/>
        <v>175234826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Рой Пропърти Фънд</v>
      </c>
      <c r="B1261" s="623" t="str">
        <f t="shared" ref="B1261:B1294" si="76">pdeBulstat</f>
        <v>175234826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Рой Пропърти Фънд</v>
      </c>
      <c r="B1262" s="623" t="str">
        <f t="shared" si="76"/>
        <v>175234826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Рой Пропърти Фънд</v>
      </c>
      <c r="B1263" s="623" t="str">
        <f t="shared" si="76"/>
        <v>175234826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Рой Пропърти Фънд</v>
      </c>
      <c r="B1264" s="623" t="str">
        <f t="shared" si="76"/>
        <v>175234826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Рой Пропърти Фънд</v>
      </c>
      <c r="B1265" s="623" t="str">
        <f t="shared" si="76"/>
        <v>175234826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Рой Пропърти Фънд</v>
      </c>
      <c r="B1266" s="623" t="str">
        <f t="shared" si="76"/>
        <v>175234826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Рой Пропърти Фънд</v>
      </c>
      <c r="B1267" s="623" t="str">
        <f t="shared" si="76"/>
        <v>175234826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Рой Пропърти Фънд</v>
      </c>
      <c r="B1268" s="623" t="str">
        <f t="shared" si="76"/>
        <v>175234826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Рой Пропърти Фънд</v>
      </c>
      <c r="B1269" s="623" t="str">
        <f t="shared" si="76"/>
        <v>175234826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Рой Пропърти Фънд</v>
      </c>
      <c r="B1270" s="623" t="str">
        <f t="shared" si="76"/>
        <v>175234826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Рой Пропърти Фънд</v>
      </c>
      <c r="B1271" s="623" t="str">
        <f t="shared" si="76"/>
        <v>175234826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Рой Пропърти Фънд</v>
      </c>
      <c r="B1272" s="623" t="str">
        <f t="shared" si="76"/>
        <v>175234826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Рой Пропърти Фънд</v>
      </c>
      <c r="B1273" s="623" t="str">
        <f t="shared" si="76"/>
        <v>175234826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Рой Пропърти Фънд</v>
      </c>
      <c r="B1274" s="623" t="str">
        <f t="shared" si="76"/>
        <v>175234826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Рой Пропърти Фънд</v>
      </c>
      <c r="B1275" s="623" t="str">
        <f t="shared" si="76"/>
        <v>175234826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Рой Пропърти Фънд</v>
      </c>
      <c r="B1276" s="623" t="str">
        <f t="shared" si="76"/>
        <v>175234826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Рой Пропърти Фънд</v>
      </c>
      <c r="B1277" s="623" t="str">
        <f t="shared" si="76"/>
        <v>175234826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Рой Пропърти Фънд</v>
      </c>
      <c r="B1278" s="623" t="str">
        <f t="shared" si="76"/>
        <v>175234826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Рой Пропърти Фънд</v>
      </c>
      <c r="B1279" s="623" t="str">
        <f t="shared" si="76"/>
        <v>175234826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Рой Пропърти Фънд</v>
      </c>
      <c r="B1280" s="623" t="str">
        <f t="shared" si="76"/>
        <v>175234826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Рой Пропърти Фънд</v>
      </c>
      <c r="B1281" s="623" t="str">
        <f t="shared" si="76"/>
        <v>175234826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Рой Пропърти Фънд</v>
      </c>
      <c r="B1282" s="623" t="str">
        <f t="shared" si="76"/>
        <v>175234826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Рой Пропърти Фънд</v>
      </c>
      <c r="B1283" s="623" t="str">
        <f t="shared" si="76"/>
        <v>175234826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Рой Пропърти Фънд</v>
      </c>
      <c r="B1284" s="623" t="str">
        <f t="shared" si="76"/>
        <v>175234826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Рой Пропърти Фънд</v>
      </c>
      <c r="B1285" s="623" t="str">
        <f t="shared" si="76"/>
        <v>175234826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Рой Пропърти Фънд</v>
      </c>
      <c r="B1286" s="623" t="str">
        <f t="shared" si="76"/>
        <v>175234826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Рой Пропърти Фънд</v>
      </c>
      <c r="B1287" s="623" t="str">
        <f t="shared" si="76"/>
        <v>175234826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Рой Пропърти Фънд</v>
      </c>
      <c r="B1288" s="623" t="str">
        <f t="shared" si="76"/>
        <v>175234826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Рой Пропърти Фънд</v>
      </c>
      <c r="B1289" s="623" t="str">
        <f t="shared" si="76"/>
        <v>175234826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Рой Пропърти Фънд</v>
      </c>
      <c r="B1290" s="623" t="str">
        <f t="shared" si="76"/>
        <v>175234826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Рой Пропърти Фънд</v>
      </c>
      <c r="B1291" s="623" t="str">
        <f t="shared" si="76"/>
        <v>175234826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Рой Пропърти Фънд</v>
      </c>
      <c r="B1292" s="623" t="str">
        <f t="shared" si="76"/>
        <v>175234826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Рой Пропърти Фънд</v>
      </c>
      <c r="B1293" s="623" t="str">
        <f t="shared" si="76"/>
        <v>175234826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Рой Пропърти Фънд</v>
      </c>
      <c r="B1294" s="623" t="str">
        <f t="shared" si="76"/>
        <v>175234826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Рой Пропърти Фънд</v>
      </c>
      <c r="B1296" s="623" t="str">
        <f t="shared" ref="B1296:B1335" si="79">pdeBulstat</f>
        <v>175234826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Рой Пропърти Фънд</v>
      </c>
      <c r="B1297" s="623" t="str">
        <f t="shared" si="79"/>
        <v>175234826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Рой Пропърти Фънд</v>
      </c>
      <c r="B1298" s="623" t="str">
        <f t="shared" si="79"/>
        <v>175234826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Рой Пропърти Фънд</v>
      </c>
      <c r="B1299" s="623" t="str">
        <f t="shared" si="79"/>
        <v>175234826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Рой Пропърти Фънд</v>
      </c>
      <c r="B1300" s="623" t="str">
        <f t="shared" si="79"/>
        <v>175234826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Рой Пропърти Фънд</v>
      </c>
      <c r="B1301" s="623" t="str">
        <f t="shared" si="79"/>
        <v>175234826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Рой Пропърти Фънд</v>
      </c>
      <c r="B1302" s="623" t="str">
        <f t="shared" si="79"/>
        <v>175234826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Рой Пропърти Фънд</v>
      </c>
      <c r="B1303" s="623" t="str">
        <f t="shared" si="79"/>
        <v>175234826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Рой Пропърти Фънд</v>
      </c>
      <c r="B1304" s="623" t="str">
        <f t="shared" si="79"/>
        <v>175234826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Рой Пропърти Фънд</v>
      </c>
      <c r="B1305" s="623" t="str">
        <f t="shared" si="79"/>
        <v>175234826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Рой Пропърти Фънд</v>
      </c>
      <c r="B1306" s="623" t="str">
        <f t="shared" si="79"/>
        <v>175234826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Рой Пропърти Фънд</v>
      </c>
      <c r="B1307" s="623" t="str">
        <f t="shared" si="79"/>
        <v>175234826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Рой Пропърти Фънд</v>
      </c>
      <c r="B1308" s="623" t="str">
        <f t="shared" si="79"/>
        <v>175234826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Рой Пропърти Фънд</v>
      </c>
      <c r="B1309" s="623" t="str">
        <f t="shared" si="79"/>
        <v>175234826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Рой Пропърти Фънд</v>
      </c>
      <c r="B1310" s="623" t="str">
        <f t="shared" si="79"/>
        <v>175234826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Рой Пропърти Фънд</v>
      </c>
      <c r="B1311" s="623" t="str">
        <f t="shared" si="79"/>
        <v>175234826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Рой Пропърти Фънд</v>
      </c>
      <c r="B1312" s="623" t="str">
        <f t="shared" si="79"/>
        <v>175234826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Рой Пропърти Фънд</v>
      </c>
      <c r="B1313" s="623" t="str">
        <f t="shared" si="79"/>
        <v>175234826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Рой Пропърти Фънд</v>
      </c>
      <c r="B1314" s="623" t="str">
        <f t="shared" si="79"/>
        <v>175234826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Рой Пропърти Фънд</v>
      </c>
      <c r="B1315" s="623" t="str">
        <f t="shared" si="79"/>
        <v>175234826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Рой Пропърти Фънд</v>
      </c>
      <c r="B1316" s="623" t="str">
        <f t="shared" si="79"/>
        <v>175234826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Рой Пропърти Фънд</v>
      </c>
      <c r="B1317" s="623" t="str">
        <f t="shared" si="79"/>
        <v>175234826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Рой Пропърти Фънд</v>
      </c>
      <c r="B1318" s="623" t="str">
        <f t="shared" si="79"/>
        <v>175234826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Рой Пропърти Фънд</v>
      </c>
      <c r="B1319" s="623" t="str">
        <f t="shared" si="79"/>
        <v>175234826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Рой Пропърти Фънд</v>
      </c>
      <c r="B1320" s="623" t="str">
        <f t="shared" si="79"/>
        <v>175234826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Рой Пропърти Фънд</v>
      </c>
      <c r="B1321" s="623" t="str">
        <f t="shared" si="79"/>
        <v>175234826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Рой Пропърти Фънд</v>
      </c>
      <c r="B1322" s="623" t="str">
        <f t="shared" si="79"/>
        <v>175234826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Рой Пропърти Фънд</v>
      </c>
      <c r="B1323" s="623" t="str">
        <f t="shared" si="79"/>
        <v>175234826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Рой Пропърти Фънд</v>
      </c>
      <c r="B1324" s="623" t="str">
        <f t="shared" si="79"/>
        <v>175234826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Рой Пропърти Фънд</v>
      </c>
      <c r="B1325" s="623" t="str">
        <f t="shared" si="79"/>
        <v>175234826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Рой Пропърти Фънд</v>
      </c>
      <c r="B1326" s="623" t="str">
        <f t="shared" si="79"/>
        <v>175234826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Рой Пропърти Фънд</v>
      </c>
      <c r="B1327" s="623" t="str">
        <f t="shared" si="79"/>
        <v>175234826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Рой Пропърти Фънд</v>
      </c>
      <c r="B1328" s="623" t="str">
        <f t="shared" si="79"/>
        <v>175234826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Рой Пропърти Фънд</v>
      </c>
      <c r="B1329" s="623" t="str">
        <f t="shared" si="79"/>
        <v>175234826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Рой Пропърти Фънд</v>
      </c>
      <c r="B1330" s="623" t="str">
        <f t="shared" si="79"/>
        <v>175234826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Рой Пропърти Фънд</v>
      </c>
      <c r="B1331" s="623" t="str">
        <f t="shared" si="79"/>
        <v>175234826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Рой Пропърти Фънд</v>
      </c>
      <c r="B1332" s="623" t="str">
        <f t="shared" si="79"/>
        <v>175234826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Рой Пропърти Фънд</v>
      </c>
      <c r="B1333" s="623" t="str">
        <f t="shared" si="79"/>
        <v>175234826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Рой Пропърти Фънд</v>
      </c>
      <c r="B1334" s="623" t="str">
        <f t="shared" si="79"/>
        <v>175234826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Рой Пропърти Фънд</v>
      </c>
      <c r="B1335" s="623" t="str">
        <f t="shared" si="79"/>
        <v>175234826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7" zoomScaleNormal="85" zoomScaleSheetLayoutView="100" workbookViewId="0">
      <selection activeCell="C21" sqref="C2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РОЙ ПРОПЪРТИ ФЪНД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175234826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6163</v>
      </c>
      <c r="H12" s="159">
        <v>6163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>
        <v>759</v>
      </c>
      <c r="D18" s="159">
        <v>759</v>
      </c>
      <c r="E18" s="428" t="s">
        <v>66</v>
      </c>
      <c r="F18" s="427" t="s">
        <v>67</v>
      </c>
      <c r="G18" s="543">
        <f>G12+G15+G16+G17</f>
        <v>6163</v>
      </c>
      <c r="H18" s="544">
        <f>H12+H15+H16+H17</f>
        <v>6163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9" t="s">
        <v>71</v>
      </c>
      <c r="B20" s="80" t="s">
        <v>72</v>
      </c>
      <c r="C20" s="531">
        <f>SUM(C12:C19)</f>
        <v>759</v>
      </c>
      <c r="D20" s="532">
        <f>SUM(D12:D19)</f>
        <v>759</v>
      </c>
      <c r="E20" s="74" t="s">
        <v>73</v>
      </c>
      <c r="F20" s="78" t="s">
        <v>74</v>
      </c>
      <c r="G20" s="160">
        <v>11092</v>
      </c>
      <c r="H20" s="159">
        <v>11092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3">
        <v>46882</v>
      </c>
      <c r="D21" s="424">
        <v>47061</v>
      </c>
      <c r="E21" s="74" t="s">
        <v>77</v>
      </c>
      <c r="F21" s="78" t="s">
        <v>78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11092</v>
      </c>
      <c r="H26" s="532">
        <f>H20+H21+H22</f>
        <v>11092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8652</v>
      </c>
      <c r="H28" s="530">
        <f>SUM(H29:H31)</f>
        <v>8542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8652</v>
      </c>
      <c r="H29" s="159">
        <v>8542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436</v>
      </c>
      <c r="H32" s="159">
        <v>110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9088</v>
      </c>
      <c r="H34" s="532">
        <f>H28+H32+H33</f>
        <v>8652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0</v>
      </c>
      <c r="D35" s="530">
        <f>SUM(D36:D39)</f>
        <v>0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26343</v>
      </c>
      <c r="H37" s="534">
        <f>H26+H18+H34</f>
        <v>25907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6518</v>
      </c>
      <c r="H45" s="159">
        <v>8643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20" t="s">
        <v>157</v>
      </c>
      <c r="B46" s="80" t="s">
        <v>158</v>
      </c>
      <c r="C46" s="531">
        <f>C35+C40+C45</f>
        <v>0</v>
      </c>
      <c r="D46" s="532">
        <f>D35+D40+D45</f>
        <v>0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24000</v>
      </c>
      <c r="H48" s="159">
        <v>24000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30518</v>
      </c>
      <c r="H50" s="530">
        <f>SUM(H44:H49)</f>
        <v>32643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>
        <v>4720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9" t="s">
        <v>176</v>
      </c>
      <c r="B52" s="80" t="s">
        <v>177</v>
      </c>
      <c r="C52" s="531">
        <f>SUM(C48:C51)</f>
        <v>0</v>
      </c>
      <c r="D52" s="532">
        <f>SUM(D48:D51)</f>
        <v>4720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5">
        <f>C20+C21+C22+C28+C33+C46+C52+C54+C55</f>
        <v>47641</v>
      </c>
      <c r="D56" s="536">
        <f>D20+D21+D22+D28+D33+D46+D52+D54+D55</f>
        <v>52540</v>
      </c>
      <c r="E56" s="83" t="s">
        <v>193</v>
      </c>
      <c r="F56" s="82" t="s">
        <v>194</v>
      </c>
      <c r="G56" s="533">
        <f>G50+G52+G53+G54+G55</f>
        <v>30518</v>
      </c>
      <c r="H56" s="534">
        <f>H50+H52+H53+H54+H55</f>
        <v>32643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1870</v>
      </c>
      <c r="H59" s="159">
        <v>1575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218</v>
      </c>
      <c r="H60" s="159">
        <v>292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439</v>
      </c>
      <c r="H61" s="530">
        <f>SUM(H62:H68)</f>
        <v>226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201</v>
      </c>
      <c r="H64" s="159">
        <v>87</v>
      </c>
      <c r="M64" s="81"/>
    </row>
    <row r="65" spans="1:13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238</v>
      </c>
      <c r="H68" s="159">
        <v>139</v>
      </c>
    </row>
    <row r="69" spans="1:13">
      <c r="A69" s="74" t="s">
        <v>234</v>
      </c>
      <c r="B69" s="76" t="s">
        <v>235</v>
      </c>
      <c r="C69" s="160">
        <v>9248</v>
      </c>
      <c r="D69" s="159">
        <v>3850</v>
      </c>
      <c r="E69" s="164" t="s">
        <v>98</v>
      </c>
      <c r="F69" s="78" t="s">
        <v>236</v>
      </c>
      <c r="G69" s="160">
        <v>3</v>
      </c>
      <c r="H69" s="159">
        <v>7</v>
      </c>
    </row>
    <row r="70" spans="1:13">
      <c r="A70" s="74" t="s">
        <v>237</v>
      </c>
      <c r="B70" s="76" t="s">
        <v>238</v>
      </c>
      <c r="C70" s="160"/>
      <c r="D70" s="159">
        <v>338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1">
        <f>G59+G60+G61+G69+G70</f>
        <v>2530</v>
      </c>
      <c r="H71" s="532">
        <f>H59+H60+H61+H69+H70</f>
        <v>2100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15</v>
      </c>
      <c r="D73" s="159">
        <v>1377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9"/>
      <c r="H74" s="553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1">
        <f>SUM(C68:C75)</f>
        <v>9263</v>
      </c>
      <c r="D76" s="532">
        <f>SUM(D68:D75)</f>
        <v>5565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2530</v>
      </c>
      <c r="H79" s="534">
        <f>H71+H73+H75+H77</f>
        <v>2100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>
        <v>2370</v>
      </c>
      <c r="D83" s="159">
        <v>2370</v>
      </c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9" t="s">
        <v>272</v>
      </c>
      <c r="B85" s="80" t="s">
        <v>273</v>
      </c>
      <c r="C85" s="531">
        <f>C84+C83+C79</f>
        <v>2370</v>
      </c>
      <c r="D85" s="532">
        <f>D84+D83+D79</f>
        <v>2370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76</v>
      </c>
      <c r="D88" s="159">
        <v>137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9" t="s">
        <v>283</v>
      </c>
      <c r="B92" s="80" t="s">
        <v>284</v>
      </c>
      <c r="C92" s="531">
        <f>SUM(C88:C91)</f>
        <v>76</v>
      </c>
      <c r="D92" s="532">
        <f>SUM(D88:D91)</f>
        <v>137</v>
      </c>
      <c r="E92" s="167"/>
      <c r="F92" s="86"/>
      <c r="G92" s="554"/>
      <c r="H92" s="555"/>
      <c r="M92" s="81"/>
    </row>
    <row r="93" spans="1:13">
      <c r="A93" s="420" t="s">
        <v>285</v>
      </c>
      <c r="B93" s="80" t="s">
        <v>286</v>
      </c>
      <c r="C93" s="425">
        <v>41</v>
      </c>
      <c r="D93" s="426">
        <v>38</v>
      </c>
      <c r="E93" s="167"/>
      <c r="F93" s="86"/>
      <c r="G93" s="554"/>
      <c r="H93" s="555"/>
    </row>
    <row r="94" spans="1:13" ht="16.5" thickBot="1">
      <c r="A94" s="422" t="s">
        <v>287</v>
      </c>
      <c r="B94" s="171" t="s">
        <v>288</v>
      </c>
      <c r="C94" s="535">
        <f>C65+C76+C85+C92+C93</f>
        <v>11750</v>
      </c>
      <c r="D94" s="536">
        <f>D65+D76+D85+D92+D93</f>
        <v>8110</v>
      </c>
      <c r="E94" s="189"/>
      <c r="F94" s="190"/>
      <c r="G94" s="556"/>
      <c r="H94" s="557"/>
      <c r="M94" s="81"/>
    </row>
    <row r="95" spans="1:13" ht="32.25" thickBot="1">
      <c r="A95" s="434" t="s">
        <v>289</v>
      </c>
      <c r="B95" s="435" t="s">
        <v>290</v>
      </c>
      <c r="C95" s="537">
        <f>C94+C56</f>
        <v>59391</v>
      </c>
      <c r="D95" s="538">
        <f>D94+D56</f>
        <v>60650</v>
      </c>
      <c r="E95" s="191" t="s">
        <v>291</v>
      </c>
      <c r="F95" s="436" t="s">
        <v>292</v>
      </c>
      <c r="G95" s="537">
        <f>G37+G40+G56+G79</f>
        <v>59391</v>
      </c>
      <c r="H95" s="538">
        <f>H37+H40+H56+H79</f>
        <v>60650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0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8" t="str">
        <f>authorName</f>
        <v>"Сателит Х" АД- Ст. Арсов</v>
      </c>
      <c r="C100" s="638"/>
      <c r="D100" s="638"/>
      <c r="E100" s="638"/>
      <c r="F100" s="638"/>
      <c r="G100" s="638"/>
      <c r="H100" s="638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2"/>
      <c r="B103" s="636" t="s">
        <v>294</v>
      </c>
      <c r="C103" s="636"/>
      <c r="D103" s="636"/>
      <c r="E103" s="636"/>
      <c r="M103" s="81"/>
    </row>
    <row r="104" spans="1:13" ht="21.75" customHeight="1">
      <c r="A104" s="612"/>
      <c r="B104" s="636" t="s">
        <v>294</v>
      </c>
      <c r="C104" s="636"/>
      <c r="D104" s="636"/>
      <c r="E104" s="636"/>
    </row>
    <row r="105" spans="1:13" ht="21.75" customHeight="1">
      <c r="A105" s="612"/>
      <c r="B105" s="636" t="s">
        <v>294</v>
      </c>
      <c r="C105" s="636"/>
      <c r="D105" s="636"/>
      <c r="E105" s="636"/>
      <c r="M105" s="81"/>
    </row>
    <row r="106" spans="1:13" ht="21.75" customHeight="1">
      <c r="A106" s="612"/>
      <c r="B106" s="636" t="s">
        <v>294</v>
      </c>
      <c r="C106" s="636"/>
      <c r="D106" s="636"/>
      <c r="E106" s="636"/>
    </row>
    <row r="107" spans="1:13" ht="21.75" customHeight="1">
      <c r="A107" s="612"/>
      <c r="B107" s="636"/>
      <c r="C107" s="636"/>
      <c r="D107" s="636"/>
      <c r="E107" s="636"/>
      <c r="M107" s="81"/>
    </row>
    <row r="108" spans="1:13" ht="21.75" customHeight="1">
      <c r="A108" s="612"/>
      <c r="B108" s="636"/>
      <c r="C108" s="636"/>
      <c r="D108" s="636"/>
      <c r="E108" s="636"/>
    </row>
    <row r="109" spans="1:13" ht="21.75" customHeight="1">
      <c r="A109" s="612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Normal="70" zoomScaleSheetLayoutView="10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РОЙ ПРОПЪРТИ ФЪНД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175234826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29</v>
      </c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629</v>
      </c>
      <c r="D13" s="276">
        <v>455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146</v>
      </c>
      <c r="H14" s="276">
        <v>42</v>
      </c>
    </row>
    <row r="15" spans="1:9">
      <c r="A15" s="157" t="s">
        <v>314</v>
      </c>
      <c r="B15" s="155" t="s">
        <v>315</v>
      </c>
      <c r="C15" s="275">
        <v>45</v>
      </c>
      <c r="D15" s="276">
        <v>45</v>
      </c>
      <c r="E15" s="157" t="s">
        <v>98</v>
      </c>
      <c r="F15" s="202" t="s">
        <v>316</v>
      </c>
      <c r="G15" s="275">
        <v>3172</v>
      </c>
      <c r="H15" s="276">
        <v>2086</v>
      </c>
    </row>
    <row r="16" spans="1:9">
      <c r="A16" s="157" t="s">
        <v>317</v>
      </c>
      <c r="B16" s="155" t="s">
        <v>318</v>
      </c>
      <c r="C16" s="275">
        <v>10</v>
      </c>
      <c r="D16" s="276">
        <v>10</v>
      </c>
      <c r="E16" s="198" t="s">
        <v>71</v>
      </c>
      <c r="F16" s="224" t="s">
        <v>319</v>
      </c>
      <c r="G16" s="558">
        <f>SUM(G12:G15)</f>
        <v>3318</v>
      </c>
      <c r="H16" s="559">
        <f>SUM(H12:H15)</f>
        <v>2128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>
        <v>827</v>
      </c>
      <c r="D19" s="276">
        <v>407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214</v>
      </c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1540</v>
      </c>
      <c r="D22" s="559">
        <f>SUM(D12:D18)+D19</f>
        <v>917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1311</v>
      </c>
      <c r="D25" s="276">
        <v>1044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0</v>
      </c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0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>
        <v>31</v>
      </c>
      <c r="D28" s="276">
        <v>57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1342</v>
      </c>
      <c r="D29" s="559">
        <f>SUM(D25:D28)</f>
        <v>1101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2882</v>
      </c>
      <c r="D31" s="214">
        <f>D29+D22</f>
        <v>2018</v>
      </c>
      <c r="E31" s="211" t="s">
        <v>358</v>
      </c>
      <c r="F31" s="226" t="s">
        <v>359</v>
      </c>
      <c r="G31" s="213">
        <f>G16+G18+G27</f>
        <v>3318</v>
      </c>
      <c r="H31" s="214">
        <f>H16+H18+H27</f>
        <v>2128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436</v>
      </c>
      <c r="D33" s="205">
        <f>IF((H31-D31)&gt;0,H31-D31,0)</f>
        <v>110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2882</v>
      </c>
      <c r="D36" s="565">
        <f>D31-D34+D35</f>
        <v>2018</v>
      </c>
      <c r="E36" s="222" t="s">
        <v>374</v>
      </c>
      <c r="F36" s="216" t="s">
        <v>375</v>
      </c>
      <c r="G36" s="227">
        <f>G35-G34+G31</f>
        <v>3318</v>
      </c>
      <c r="H36" s="228">
        <f>H35-H34+H31</f>
        <v>2128</v>
      </c>
    </row>
    <row r="37" spans="1:8">
      <c r="A37" s="221" t="s">
        <v>376</v>
      </c>
      <c r="B37" s="193" t="s">
        <v>377</v>
      </c>
      <c r="C37" s="213">
        <f>IF((G36-C36)&gt;0,G36-C36,0)</f>
        <v>436</v>
      </c>
      <c r="D37" s="214">
        <f>IF((H36-D36)&gt;0,H36-D36,0)</f>
        <v>110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436</v>
      </c>
      <c r="D42" s="205">
        <f>+IF((H36-D36-D38)&gt;0,H36-D36-D38,0)</f>
        <v>110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436</v>
      </c>
      <c r="D44" s="228">
        <f>IF(H42=0,IF(D42-D43&gt;0,D42-D43+H43,0),IF(H42-H43&lt;0,H43-H42+D42,0))</f>
        <v>110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3318</v>
      </c>
      <c r="D45" s="561">
        <f>D36+D38+D42</f>
        <v>2128</v>
      </c>
      <c r="E45" s="230" t="s">
        <v>401</v>
      </c>
      <c r="F45" s="232" t="s">
        <v>402</v>
      </c>
      <c r="G45" s="560">
        <f>G42+G36</f>
        <v>3318</v>
      </c>
      <c r="H45" s="561">
        <f>H42+H36</f>
        <v>2128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0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8" t="str">
        <f>authorName</f>
        <v>"Сателит Х" АД- Ст. Арсов</v>
      </c>
      <c r="C52" s="638"/>
      <c r="D52" s="638"/>
      <c r="E52" s="638"/>
      <c r="F52" s="638"/>
      <c r="G52" s="638"/>
      <c r="H52" s="638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2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2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2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2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2"/>
      <c r="B59" s="636"/>
      <c r="C59" s="636"/>
      <c r="D59" s="636"/>
      <c r="E59" s="636"/>
      <c r="F59" s="512"/>
      <c r="G59" s="38"/>
      <c r="H59" s="35"/>
    </row>
    <row r="60" spans="1:13">
      <c r="A60" s="612"/>
      <c r="B60" s="636"/>
      <c r="C60" s="636"/>
      <c r="D60" s="636"/>
      <c r="E60" s="636"/>
      <c r="F60" s="512"/>
      <c r="G60" s="38"/>
      <c r="H60" s="35"/>
    </row>
    <row r="61" spans="1:13">
      <c r="A61" s="612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H44" sqref="H4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РОЙ ПРОПЪРТИ ФЪНД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175234826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2311</v>
      </c>
      <c r="D11" s="159">
        <v>2686</v>
      </c>
    </row>
    <row r="12" spans="1:13">
      <c r="A12" s="237" t="s">
        <v>409</v>
      </c>
      <c r="B12" s="147" t="s">
        <v>410</v>
      </c>
      <c r="C12" s="160">
        <v>-372</v>
      </c>
      <c r="D12" s="159">
        <v>-1034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-51</v>
      </c>
      <c r="D14" s="159">
        <v>-50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1380</v>
      </c>
      <c r="D15" s="159">
        <v>13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-365</v>
      </c>
      <c r="D20" s="159">
        <v>-329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2903</v>
      </c>
      <c r="D21" s="582">
        <f>SUM(D11:D20)</f>
        <v>1286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-13963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283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283</v>
      </c>
      <c r="D33" s="582">
        <f>SUM(D23:D32)</f>
        <v>-13963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34205</v>
      </c>
    </row>
    <row r="38" spans="1:13">
      <c r="A38" s="237" t="s">
        <v>458</v>
      </c>
      <c r="B38" s="147" t="s">
        <v>459</v>
      </c>
      <c r="C38" s="160">
        <v>-1827</v>
      </c>
      <c r="D38" s="159">
        <v>-20548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-1389</v>
      </c>
      <c r="D40" s="159">
        <v>-952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-31</v>
      </c>
      <c r="D42" s="159">
        <v>-57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-3247</v>
      </c>
      <c r="D43" s="584">
        <f>SUM(D35:D42)</f>
        <v>12648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-61</v>
      </c>
      <c r="D44" s="266">
        <f>D43+D33+D21</f>
        <v>-29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137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76</v>
      </c>
      <c r="D46" s="270">
        <f>D45+D44</f>
        <v>137</v>
      </c>
      <c r="G46" s="148"/>
      <c r="H46" s="148"/>
    </row>
    <row r="47" spans="1:13">
      <c r="A47" s="262" t="s">
        <v>476</v>
      </c>
      <c r="B47" s="271" t="s">
        <v>477</v>
      </c>
      <c r="C47" s="256">
        <v>76</v>
      </c>
      <c r="D47" s="257">
        <v>137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7">
        <f>pdeReportingDate</f>
        <v>46112</v>
      </c>
      <c r="C54" s="637"/>
      <c r="D54" s="637"/>
      <c r="E54" s="637"/>
      <c r="F54" s="613"/>
      <c r="G54" s="613"/>
      <c r="H54" s="613"/>
      <c r="M54" s="81"/>
    </row>
    <row r="55" spans="1:13" s="35" customFormat="1">
      <c r="A55" s="610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1" t="s">
        <v>293</v>
      </c>
      <c r="B56" s="638" t="str">
        <f>authorName</f>
        <v>"Сателит Х" АД- Ст. Арсов</v>
      </c>
      <c r="C56" s="638"/>
      <c r="D56" s="638"/>
      <c r="E56" s="638"/>
      <c r="F56" s="66"/>
      <c r="G56" s="66"/>
      <c r="H56" s="66"/>
    </row>
    <row r="57" spans="1:13" s="35" customFormat="1">
      <c r="A57" s="611"/>
      <c r="B57" s="638"/>
      <c r="C57" s="638"/>
      <c r="D57" s="638"/>
      <c r="E57" s="638"/>
      <c r="F57" s="66"/>
      <c r="G57" s="66"/>
      <c r="H57" s="66"/>
    </row>
    <row r="58" spans="1:13" s="35" customFormat="1">
      <c r="A58" s="611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2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2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2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2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2"/>
      <c r="B63" s="636"/>
      <c r="C63" s="636"/>
      <c r="D63" s="636"/>
      <c r="E63" s="636"/>
      <c r="F63" s="512"/>
      <c r="G63" s="38"/>
      <c r="H63" s="35"/>
    </row>
    <row r="64" spans="1:13">
      <c r="A64" s="612"/>
      <c r="B64" s="636"/>
      <c r="C64" s="636"/>
      <c r="D64" s="636"/>
      <c r="E64" s="636"/>
      <c r="F64" s="512"/>
      <c r="G64" s="38"/>
      <c r="H64" s="35"/>
    </row>
    <row r="65" spans="1:8">
      <c r="A65" s="612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РОЙ ПРОПЪРТИ ФЪНД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175234826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7"/>
    </row>
    <row r="13" spans="1:14">
      <c r="A13" s="487" t="s">
        <v>502</v>
      </c>
      <c r="B13" s="488" t="s">
        <v>503</v>
      </c>
      <c r="C13" s="518">
        <f>'1-Баланс'!H18</f>
        <v>6163</v>
      </c>
      <c r="D13" s="518">
        <f>'1-Баланс'!H20</f>
        <v>11092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v>8652</v>
      </c>
      <c r="J13" s="518">
        <f>'1-Баланс'!H30+'1-Баланс'!H33</f>
        <v>0</v>
      </c>
      <c r="K13" s="519"/>
      <c r="L13" s="518">
        <f>SUM(C13:K13)</f>
        <v>25907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8">
        <f>C13+C14</f>
        <v>6163</v>
      </c>
      <c r="D17" s="518">
        <f t="shared" ref="D17:M17" si="2">D13+D14</f>
        <v>11092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8652</v>
      </c>
      <c r="J17" s="518">
        <f t="shared" si="2"/>
        <v>0</v>
      </c>
      <c r="K17" s="518">
        <f t="shared" si="2"/>
        <v>0</v>
      </c>
      <c r="L17" s="518">
        <f t="shared" si="1"/>
        <v>25907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v>436</v>
      </c>
      <c r="J18" s="518">
        <f>+'1-Баланс'!G33</f>
        <v>0</v>
      </c>
      <c r="K18" s="519"/>
      <c r="L18" s="518">
        <f t="shared" si="1"/>
        <v>436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6163</v>
      </c>
      <c r="D31" s="518">
        <f t="shared" ref="D31:M31" si="6">D19+D22+D23+D26+D30+D29+D17+D18</f>
        <v>11092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9088</v>
      </c>
      <c r="J31" s="518">
        <f t="shared" si="6"/>
        <v>0</v>
      </c>
      <c r="K31" s="518">
        <f t="shared" si="6"/>
        <v>0</v>
      </c>
      <c r="L31" s="518">
        <f t="shared" si="1"/>
        <v>26343</v>
      </c>
      <c r="M31" s="520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1">
        <f t="shared" ref="C34:K34" si="7">C31+C32+C33</f>
        <v>6163</v>
      </c>
      <c r="D34" s="521">
        <f t="shared" si="7"/>
        <v>11092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9088</v>
      </c>
      <c r="J34" s="521">
        <f t="shared" si="7"/>
        <v>0</v>
      </c>
      <c r="K34" s="521">
        <f t="shared" si="7"/>
        <v>0</v>
      </c>
      <c r="L34" s="521">
        <f t="shared" si="1"/>
        <v>26343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0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8" t="str">
        <f>authorName</f>
        <v>"Сателит Х" АД- Ст. Арсов</v>
      </c>
      <c r="C40" s="638"/>
      <c r="D40" s="638"/>
      <c r="E40" s="638"/>
      <c r="F40" s="638"/>
      <c r="G40" s="638"/>
      <c r="H40" s="638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2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2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2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2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2"/>
      <c r="B47" s="636"/>
      <c r="C47" s="636"/>
      <c r="D47" s="636"/>
      <c r="E47" s="636"/>
      <c r="F47" s="512"/>
      <c r="G47" s="38"/>
      <c r="H47" s="35"/>
    </row>
    <row r="48" spans="1:13">
      <c r="A48" s="612"/>
      <c r="B48" s="636"/>
      <c r="C48" s="636"/>
      <c r="D48" s="636"/>
      <c r="E48" s="636"/>
      <c r="F48" s="512"/>
      <c r="G48" s="38"/>
      <c r="H48" s="35"/>
    </row>
    <row r="49" spans="1:8">
      <c r="A49" s="612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РОЙ ПРОПЪРТИ ФЪНД</v>
      </c>
      <c r="B3" s="49"/>
      <c r="C3" s="16"/>
      <c r="D3" s="19"/>
    </row>
    <row r="4" spans="1:7">
      <c r="A4" s="62" t="str">
        <f>CONCATENATE("ЕИК по БУЛСТАТ: ", pdeBulstat)</f>
        <v>ЕИК по БУЛСТАТ: 175234826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>
        <v>1</v>
      </c>
      <c r="B12" s="600"/>
      <c r="C12" s="77"/>
      <c r="D12" s="77"/>
      <c r="E12" s="77"/>
      <c r="F12" s="417">
        <f>C12-E12</f>
        <v>0</v>
      </c>
      <c r="G12" s="617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0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8" t="str">
        <f>authorName</f>
        <v>"Сателит Х" АД- Ст. Арсов</v>
      </c>
      <c r="C153" s="638"/>
      <c r="D153" s="638"/>
      <c r="E153" s="638"/>
      <c r="F153" s="638"/>
      <c r="G153" s="638"/>
      <c r="H153" s="638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2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2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2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2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2"/>
      <c r="B160" s="636"/>
      <c r="C160" s="636"/>
      <c r="D160" s="636"/>
      <c r="E160" s="636"/>
      <c r="F160" s="512"/>
      <c r="G160" s="38"/>
      <c r="H160" s="35"/>
    </row>
    <row r="161" spans="1:8">
      <c r="A161" s="612"/>
      <c r="B161" s="636"/>
      <c r="C161" s="636"/>
      <c r="D161" s="636"/>
      <c r="E161" s="636"/>
      <c r="F161" s="512"/>
      <c r="G161" s="38"/>
      <c r="H161" s="35"/>
    </row>
    <row r="162" spans="1:8">
      <c r="A162" s="612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5" zoomScaleNormal="85" zoomScaleSheetLayoutView="85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РОЙ ПРОПЪРТИ ФЪНД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175234826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7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759</v>
      </c>
      <c r="E18" s="287"/>
      <c r="F18" s="287"/>
      <c r="G18" s="283">
        <f t="shared" si="2"/>
        <v>759</v>
      </c>
      <c r="H18" s="287"/>
      <c r="I18" s="287"/>
      <c r="J18" s="283">
        <f t="shared" si="3"/>
        <v>759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759</v>
      </c>
    </row>
    <row r="19" spans="1:18">
      <c r="A19" s="296"/>
      <c r="B19" s="281" t="s">
        <v>553</v>
      </c>
      <c r="C19" s="129" t="s">
        <v>616</v>
      </c>
      <c r="D19" s="288">
        <f>SUM(D11:D18)</f>
        <v>759</v>
      </c>
      <c r="E19" s="288">
        <f>SUM(E11:E18)</f>
        <v>0</v>
      </c>
      <c r="F19" s="288">
        <f>SUM(F11:F18)</f>
        <v>0</v>
      </c>
      <c r="G19" s="283">
        <f t="shared" si="2"/>
        <v>759</v>
      </c>
      <c r="H19" s="288">
        <f>SUM(H11:H18)</f>
        <v>0</v>
      </c>
      <c r="I19" s="288">
        <f>SUM(I11:I18)</f>
        <v>0</v>
      </c>
      <c r="J19" s="283">
        <f t="shared" si="3"/>
        <v>759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759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47061</v>
      </c>
      <c r="E20" s="287"/>
      <c r="F20" s="287">
        <v>772</v>
      </c>
      <c r="G20" s="283">
        <f t="shared" si="2"/>
        <v>46289</v>
      </c>
      <c r="H20" s="287">
        <v>807</v>
      </c>
      <c r="I20" s="287">
        <v>214</v>
      </c>
      <c r="J20" s="283">
        <f t="shared" si="3"/>
        <v>46882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46882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47820</v>
      </c>
      <c r="E43" s="306">
        <f>E19+E20+E22+E28+E41+E42</f>
        <v>0</v>
      </c>
      <c r="F43" s="306">
        <f t="shared" ref="F43:R43" si="11">F19+F20+F22+F28+F41+F42</f>
        <v>772</v>
      </c>
      <c r="G43" s="306">
        <f t="shared" si="11"/>
        <v>47048</v>
      </c>
      <c r="H43" s="306">
        <f t="shared" si="11"/>
        <v>807</v>
      </c>
      <c r="I43" s="306">
        <f t="shared" si="11"/>
        <v>214</v>
      </c>
      <c r="J43" s="306">
        <f t="shared" si="11"/>
        <v>47641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47641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0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8" t="str">
        <f>authorName</f>
        <v>"Сателит Х" АД- Ст. Арсов</v>
      </c>
      <c r="D48" s="638"/>
      <c r="E48" s="638"/>
      <c r="F48" s="638"/>
      <c r="G48" s="638"/>
      <c r="H48" s="638"/>
      <c r="I48" s="638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2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2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2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2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2"/>
      <c r="C55" s="636"/>
      <c r="D55" s="636"/>
      <c r="E55" s="636"/>
      <c r="F55" s="636"/>
      <c r="G55" s="512"/>
      <c r="H55" s="38"/>
      <c r="I55" s="35"/>
    </row>
    <row r="56" spans="2:9">
      <c r="B56" s="612"/>
      <c r="C56" s="636"/>
      <c r="D56" s="636"/>
      <c r="E56" s="636"/>
      <c r="F56" s="636"/>
      <c r="G56" s="512"/>
      <c r="H56" s="38"/>
      <c r="I56" s="35"/>
    </row>
    <row r="57" spans="2:9">
      <c r="B57" s="612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89" zoomScale="115" zoomScaleNormal="85" zoomScaleSheetLayoutView="115" workbookViewId="0">
      <selection activeCell="C100" sqref="C10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РОЙ ПРОПЪРТИ ФЪНД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175234826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7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9248</v>
      </c>
      <c r="D30" s="325">
        <v>9248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15</v>
      </c>
      <c r="D35" s="319">
        <f>SUM(D36:D39)</f>
        <v>15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15</v>
      </c>
      <c r="D37" s="325">
        <v>15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9263</v>
      </c>
      <c r="D45" s="386">
        <f>D26+D30+D31+D33+D32+D34+D35+D40</f>
        <v>9263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9263</v>
      </c>
      <c r="D46" s="392">
        <f>D45+D23+D21+D11</f>
        <v>9263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6518</v>
      </c>
      <c r="D58" s="113">
        <f>D59+D61</f>
        <v>0</v>
      </c>
      <c r="E58" s="111">
        <f t="shared" si="1"/>
        <v>6518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6518</v>
      </c>
      <c r="D59" s="160"/>
      <c r="E59" s="111">
        <f t="shared" si="1"/>
        <v>6518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24000</v>
      </c>
      <c r="D65" s="160"/>
      <c r="E65" s="111">
        <f t="shared" si="1"/>
        <v>24000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30518</v>
      </c>
      <c r="D68" s="384">
        <f>D54+D58+D63+D64+D65+D66</f>
        <v>0</v>
      </c>
      <c r="E68" s="382">
        <f t="shared" si="1"/>
        <v>30518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1870</v>
      </c>
      <c r="D77" s="113">
        <f>D78+D80</f>
        <v>1870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1870</v>
      </c>
      <c r="D78" s="160">
        <v>1870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218</v>
      </c>
      <c r="D82" s="113">
        <f>SUM(D83:D86)</f>
        <v>218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218</v>
      </c>
      <c r="D84" s="160">
        <v>218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439</v>
      </c>
      <c r="D87" s="111">
        <f>SUM(D88:D92)+D96</f>
        <v>439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201</v>
      </c>
      <c r="D89" s="160">
        <v>201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238</v>
      </c>
      <c r="D92" s="113">
        <f>SUM(D93:D95)</f>
        <v>238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238</v>
      </c>
      <c r="D95" s="160">
        <v>238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3</v>
      </c>
      <c r="D97" s="160">
        <v>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2530</v>
      </c>
      <c r="D98" s="382">
        <f>D87+D82+D77+D73+D97</f>
        <v>2530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33048</v>
      </c>
      <c r="D99" s="376">
        <f>D98+D70+D68</f>
        <v>2530</v>
      </c>
      <c r="E99" s="376">
        <f>E98+E70+E68</f>
        <v>30518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0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0"/>
      <c r="B112" s="637"/>
      <c r="C112" s="637"/>
      <c r="D112" s="637"/>
      <c r="E112" s="637"/>
      <c r="F112" s="637"/>
      <c r="G112" s="44"/>
      <c r="H112" s="44"/>
    </row>
    <row r="113" spans="1:8">
      <c r="A113" s="611" t="s">
        <v>293</v>
      </c>
      <c r="B113" s="638" t="str">
        <f>authorName</f>
        <v>"Сателит Х" АД- Ст. Арсов</v>
      </c>
      <c r="C113" s="638"/>
      <c r="D113" s="638"/>
      <c r="E113" s="638"/>
      <c r="F113" s="638"/>
      <c r="G113" s="66"/>
      <c r="H113" s="66"/>
    </row>
    <row r="114" spans="1:8">
      <c r="A114" s="611"/>
      <c r="B114" s="638"/>
      <c r="C114" s="638"/>
      <c r="D114" s="638"/>
      <c r="E114" s="638"/>
      <c r="F114" s="638"/>
      <c r="G114" s="66"/>
      <c r="H114" s="66"/>
    </row>
    <row r="115" spans="1:8">
      <c r="A115" s="611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2"/>
      <c r="B116" s="636" t="s">
        <v>294</v>
      </c>
      <c r="C116" s="636"/>
      <c r="D116" s="636"/>
      <c r="E116" s="636"/>
      <c r="F116" s="636"/>
      <c r="G116" s="612"/>
      <c r="H116" s="612"/>
    </row>
    <row r="117" spans="1:8" ht="15.75" customHeight="1">
      <c r="A117" s="612"/>
      <c r="B117" s="636" t="s">
        <v>294</v>
      </c>
      <c r="C117" s="636"/>
      <c r="D117" s="636"/>
      <c r="E117" s="636"/>
      <c r="F117" s="636"/>
      <c r="G117" s="612"/>
      <c r="H117" s="612"/>
    </row>
    <row r="118" spans="1:8" ht="15.75" customHeight="1">
      <c r="A118" s="612"/>
      <c r="B118" s="636" t="s">
        <v>294</v>
      </c>
      <c r="C118" s="636"/>
      <c r="D118" s="636"/>
      <c r="E118" s="636"/>
      <c r="F118" s="636"/>
      <c r="G118" s="612"/>
      <c r="H118" s="612"/>
    </row>
    <row r="119" spans="1:8" ht="15.75" customHeight="1">
      <c r="A119" s="612"/>
      <c r="B119" s="636" t="s">
        <v>294</v>
      </c>
      <c r="C119" s="636"/>
      <c r="D119" s="636"/>
      <c r="E119" s="636"/>
      <c r="F119" s="636"/>
      <c r="G119" s="612"/>
      <c r="H119" s="612"/>
    </row>
    <row r="120" spans="1:8">
      <c r="A120" s="612"/>
      <c r="B120" s="636"/>
      <c r="C120" s="636"/>
      <c r="D120" s="636"/>
      <c r="E120" s="636"/>
      <c r="F120" s="636"/>
      <c r="G120" s="612"/>
      <c r="H120" s="612"/>
    </row>
    <row r="121" spans="1:8">
      <c r="A121" s="612"/>
      <c r="B121" s="636"/>
      <c r="C121" s="636"/>
      <c r="D121" s="636"/>
      <c r="E121" s="636"/>
      <c r="F121" s="636"/>
      <c r="G121" s="612"/>
      <c r="H121" s="612"/>
    </row>
    <row r="122" spans="1:8">
      <c r="A122" s="612"/>
      <c r="B122" s="636"/>
      <c r="C122" s="636"/>
      <c r="D122" s="636"/>
      <c r="E122" s="636"/>
      <c r="F122" s="636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P17" sqref="P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РОЙ ПРОПЪРТИ ФЪНД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175234826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7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0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0"/>
      <c r="B32" s="637"/>
      <c r="C32" s="637"/>
      <c r="D32" s="637"/>
      <c r="E32" s="637"/>
      <c r="F32" s="637"/>
      <c r="G32" s="98"/>
      <c r="H32" s="98"/>
      <c r="I32" s="98"/>
    </row>
    <row r="33" spans="1:9">
      <c r="A33" s="611" t="s">
        <v>293</v>
      </c>
      <c r="B33" s="638" t="str">
        <f>authorName</f>
        <v>"Сателит Х" АД- Ст. Арсов</v>
      </c>
      <c r="C33" s="638"/>
      <c r="D33" s="638"/>
      <c r="E33" s="638"/>
      <c r="F33" s="638"/>
      <c r="G33" s="98"/>
      <c r="H33" s="98"/>
      <c r="I33" s="98"/>
    </row>
    <row r="34" spans="1:9">
      <c r="A34" s="611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1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2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2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2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2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2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2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2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Petya Petrova</cp:lastModifiedBy>
  <cp:revision/>
  <dcterms:created xsi:type="dcterms:W3CDTF">2006-09-16T00:00:00Z</dcterms:created>
  <dcterms:modified xsi:type="dcterms:W3CDTF">2026-03-31T09:48:18Z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