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335" yWindow="1335" windowWidth="20730" windowHeight="9390" tabRatio="674" activeTab="3"/>
  </bookViews>
  <sheets>
    <sheet name="Start" sheetId="1" r:id="rId1"/>
    <sheet name="two-tier system" sheetId="2" r:id="rId2"/>
    <sheet name="one-tier system" sheetId="3" r:id="rId3"/>
    <sheet name="Summary of Results Total Score" sheetId="4" r:id="rId4"/>
  </sheets>
  <definedNames>
    <definedName name="__xlnm.Print_Area">'two-tier system'!$A$1:$J$78</definedName>
    <definedName name="__xlnm.Print_Titles">'two-tier system'!$4:$7</definedName>
    <definedName name="_xlnm.Print_Area" localSheetId="2">'one-tier system'!$A$1:$I$77</definedName>
    <definedName name="_xlnm.Print_Area" localSheetId="1">'two-tier system'!$A$1:$I$78</definedName>
    <definedName name="Z_01A189C0_7D09_11D6_90CD_F6B4D4F4F1FF_.wvu.PrintArea">'two-tier system'!$A$1:$J$78</definedName>
    <definedName name="Z_01A189C0_7D09_11D6_90CD_F6B4D4F4F1FF_.wvu.PrintTitles">'two-tier system'!$4:$7</definedName>
    <definedName name="Z_06A91069_5242_49DA_AE92_98041084EC4A_.wvu.PrintArea">'two-tier system'!$A$1:$J$78</definedName>
    <definedName name="Z_06A91069_5242_49DA_AE92_98041084EC4A_.wvu.PrintTitles">'two-tier system'!$4:$7</definedName>
    <definedName name="Z_06F07D11_8200_11D6_906C_F3B3691A43FF_.wvu.PrintArea">'two-tier system'!$A$1:$J$78</definedName>
    <definedName name="Z_06F07D11_8200_11D6_906C_F3B3691A43FF_.wvu.PrintTitles">'two-tier system'!$4:$7</definedName>
    <definedName name="Z_36E24B61_A39D_11D6_B7B8_9D5B7FABD1CE_.wvu.PrintArea">'two-tier system'!$A$1:$J$78</definedName>
    <definedName name="Z_36E24B61_A39D_11D6_B7B8_9D5B7FABD1CE_.wvu.PrintTitles">'two-tier system'!$4:$7</definedName>
    <definedName name="Z_50A293A2_AFF9_4917_9CDE_69ADACF05E4D_.wvu.PrintArea">'two-tier system'!$A$1:$J$78</definedName>
    <definedName name="Z_50A293A2_AFF9_4917_9CDE_69ADACF05E4D_.wvu.PrintTitles">'two-tier system'!$4:$7</definedName>
    <definedName name="Z_AC09EB7C_4974_45B5_BB54_46398C4C9D6A_.wvu.PrintArea">'two-tier system'!$A$1:$J$78</definedName>
    <definedName name="Z_AC09EB7C_4974_45B5_BB54_46398C4C9D6A_.wvu.PrintTitles">'two-tier system'!$4:$7</definedName>
    <definedName name="Z_DC0E739E_1B91_4E93_960A_9DA5E7AAB988_.wvu.PrintArea">'two-tier system'!$A$1:$J$78</definedName>
    <definedName name="Z_DC0E739E_1B91_4E93_960A_9DA5E7AAB988_.wvu.PrintTitles">'two-tier system'!$4:$7</definedName>
  </definedNames>
  <calcPr calcId="125725"/>
</workbook>
</file>

<file path=xl/calcChain.xml><?xml version="1.0" encoding="utf-8"?>
<calcChain xmlns="http://schemas.openxmlformats.org/spreadsheetml/2006/main">
  <c r="I58" i="4"/>
  <c r="I26"/>
  <c r="I84" i="3"/>
  <c r="I85"/>
  <c r="I86"/>
  <c r="I87"/>
  <c r="I83"/>
  <c r="I84" i="2"/>
  <c r="I85"/>
  <c r="I86"/>
  <c r="I87"/>
  <c r="I83"/>
  <c r="H88" i="3"/>
  <c r="H78"/>
  <c r="A76"/>
  <c r="A77"/>
  <c r="I74"/>
  <c r="I75"/>
  <c r="I76"/>
  <c r="I77"/>
  <c r="I60"/>
  <c r="H70"/>
  <c r="I69"/>
  <c r="A69"/>
  <c r="A60"/>
  <c r="H57"/>
  <c r="I88" l="1"/>
  <c r="I59" i="4" s="1"/>
  <c r="I16" i="3"/>
  <c r="H17"/>
  <c r="I88" i="2"/>
  <c r="I27" i="4" s="1"/>
  <c r="H88" i="2"/>
  <c r="A84"/>
  <c r="A85"/>
  <c r="A86"/>
  <c r="A87"/>
  <c r="A83"/>
  <c r="A78"/>
  <c r="A79"/>
  <c r="H80"/>
  <c r="I78"/>
  <c r="I79"/>
  <c r="H73"/>
  <c r="I63"/>
  <c r="I72"/>
  <c r="A65"/>
  <c r="A66"/>
  <c r="A67"/>
  <c r="A68"/>
  <c r="A69"/>
  <c r="A70"/>
  <c r="A71"/>
  <c r="A72"/>
  <c r="A63"/>
  <c r="H58"/>
  <c r="I23"/>
  <c r="A23"/>
  <c r="A32"/>
  <c r="I32"/>
  <c r="H33"/>
  <c r="I11"/>
  <c r="A11"/>
  <c r="A16" i="3" l="1"/>
  <c r="A24" l="1"/>
  <c r="A39" i="2"/>
  <c r="A29"/>
  <c r="A66" i="3"/>
  <c r="I24"/>
  <c r="I29" i="2"/>
  <c r="A10" i="3"/>
  <c r="I10"/>
  <c r="A11"/>
  <c r="I11"/>
  <c r="A12"/>
  <c r="I12"/>
  <c r="A13"/>
  <c r="I13"/>
  <c r="A14"/>
  <c r="I14"/>
  <c r="A15"/>
  <c r="I15"/>
  <c r="A21"/>
  <c r="I21"/>
  <c r="A22"/>
  <c r="I22"/>
  <c r="A23"/>
  <c r="I23"/>
  <c r="A25"/>
  <c r="I25"/>
  <c r="A26"/>
  <c r="I26"/>
  <c r="A27"/>
  <c r="I27"/>
  <c r="H28"/>
  <c r="A32"/>
  <c r="I32"/>
  <c r="A33"/>
  <c r="I33"/>
  <c r="A34"/>
  <c r="I34"/>
  <c r="A35"/>
  <c r="I35"/>
  <c r="A36"/>
  <c r="I36"/>
  <c r="A37"/>
  <c r="I37"/>
  <c r="H38"/>
  <c r="A41"/>
  <c r="I41"/>
  <c r="A42"/>
  <c r="I42"/>
  <c r="A43"/>
  <c r="I43"/>
  <c r="A44"/>
  <c r="I44"/>
  <c r="H45"/>
  <c r="A48"/>
  <c r="I48"/>
  <c r="A49"/>
  <c r="I49"/>
  <c r="A50"/>
  <c r="I50"/>
  <c r="A51"/>
  <c r="I51"/>
  <c r="A52"/>
  <c r="I52"/>
  <c r="A53"/>
  <c r="I53"/>
  <c r="A54"/>
  <c r="I54"/>
  <c r="A55"/>
  <c r="I55"/>
  <c r="A56"/>
  <c r="I56"/>
  <c r="A61"/>
  <c r="I61"/>
  <c r="A62"/>
  <c r="I62"/>
  <c r="A63"/>
  <c r="I63"/>
  <c r="A64"/>
  <c r="I64"/>
  <c r="A65"/>
  <c r="I65"/>
  <c r="I66"/>
  <c r="A67"/>
  <c r="I67"/>
  <c r="A68"/>
  <c r="I68"/>
  <c r="A73"/>
  <c r="I73"/>
  <c r="I78" s="1"/>
  <c r="I41" i="4" s="1"/>
  <c r="A74" i="3"/>
  <c r="A75"/>
  <c r="I8" i="4"/>
  <c r="D9"/>
  <c r="N9"/>
  <c r="D17"/>
  <c r="N17"/>
  <c r="N25"/>
  <c r="I40"/>
  <c r="D41"/>
  <c r="N41"/>
  <c r="D49"/>
  <c r="N49"/>
  <c r="D57"/>
  <c r="N57"/>
  <c r="I75" i="2"/>
  <c r="I76"/>
  <c r="I77"/>
  <c r="I49"/>
  <c r="I50"/>
  <c r="I51"/>
  <c r="I52"/>
  <c r="I53"/>
  <c r="I54"/>
  <c r="I55"/>
  <c r="I56"/>
  <c r="I57"/>
  <c r="I36"/>
  <c r="I37"/>
  <c r="I38"/>
  <c r="I39"/>
  <c r="I40"/>
  <c r="I64"/>
  <c r="I65"/>
  <c r="I66"/>
  <c r="I67"/>
  <c r="I68"/>
  <c r="I69"/>
  <c r="I70"/>
  <c r="I71"/>
  <c r="I43"/>
  <c r="I44"/>
  <c r="I45"/>
  <c r="I46"/>
  <c r="I20"/>
  <c r="I21"/>
  <c r="I22"/>
  <c r="I24"/>
  <c r="I25"/>
  <c r="I26"/>
  <c r="I27"/>
  <c r="I28"/>
  <c r="I30"/>
  <c r="I31"/>
  <c r="I10"/>
  <c r="I12"/>
  <c r="I13"/>
  <c r="I14"/>
  <c r="I15"/>
  <c r="I16"/>
  <c r="A10"/>
  <c r="A12"/>
  <c r="A13"/>
  <c r="A14"/>
  <c r="A15"/>
  <c r="A16"/>
  <c r="H17"/>
  <c r="A20"/>
  <c r="A21"/>
  <c r="A22"/>
  <c r="A24"/>
  <c r="A25"/>
  <c r="A26"/>
  <c r="A27"/>
  <c r="A28"/>
  <c r="A30"/>
  <c r="A31"/>
  <c r="A36"/>
  <c r="A37"/>
  <c r="A38"/>
  <c r="A40"/>
  <c r="H41"/>
  <c r="A43"/>
  <c r="A44"/>
  <c r="A45"/>
  <c r="A46"/>
  <c r="H47"/>
  <c r="A49"/>
  <c r="A50"/>
  <c r="A51"/>
  <c r="A52"/>
  <c r="A53"/>
  <c r="A54"/>
  <c r="A55"/>
  <c r="A56"/>
  <c r="A57"/>
  <c r="A64"/>
  <c r="A75"/>
  <c r="A76"/>
  <c r="A77"/>
  <c r="I58" l="1"/>
  <c r="D10" i="4" s="1"/>
  <c r="I73" i="2"/>
  <c r="I47"/>
  <c r="D26" i="4" s="1"/>
  <c r="I41" i="2"/>
  <c r="N10" i="4" s="1"/>
  <c r="I38" i="3"/>
  <c r="N42" i="4" s="1"/>
  <c r="I45" i="3"/>
  <c r="D58" i="4" s="1"/>
  <c r="I70" i="3"/>
  <c r="D50" i="4" s="1"/>
  <c r="I17" i="3"/>
  <c r="N58" i="4" s="1"/>
  <c r="I57" i="3"/>
  <c r="D42" i="4" s="1"/>
  <c r="I80" i="2"/>
  <c r="I9" i="4"/>
  <c r="D18"/>
  <c r="I33" i="2"/>
  <c r="N26" i="4" s="1"/>
  <c r="I17" i="2"/>
  <c r="N18" i="4" s="1"/>
  <c r="I28" i="3"/>
  <c r="N50" i="4" s="1"/>
  <c r="I16" l="1"/>
  <c r="I48"/>
</calcChain>
</file>

<file path=xl/sharedStrings.xml><?xml version="1.0" encoding="utf-8"?>
<sst xmlns="http://schemas.openxmlformats.org/spreadsheetml/2006/main" count="451" uniqueCount="234">
  <si>
    <t>Карта за оценка/Форма за оценка на Корпоративното управление в България</t>
  </si>
  <si>
    <t>Метод за оценка на компаниите с двустепенна и едностепенна система на управление</t>
  </si>
  <si>
    <t>Базирано на Методология, разработена от Christian Strenger</t>
  </si>
  <si>
    <t>Бележки относно методиката</t>
  </si>
  <si>
    <t>Отделните критерии се отнасят към съответните глави от кодекса</t>
  </si>
  <si>
    <t>Степента на изпълнение по всяка точка се определя като се маркира в полето колона (1)</t>
  </si>
  <si>
    <t>Тежест на въпросите: Стандартното измерване се отбелязва в колона (2)</t>
  </si>
  <si>
    <t>Обобщените резултати са отразени като сума от различните критерии с общ резултат в (3)</t>
  </si>
  <si>
    <t>Картата е разработена в 2 варианта в зависимост от системата на управление, като дружеството попълва варианта, съответстващ на неговата система за управление</t>
  </si>
  <si>
    <t>Наименование на емитента:</t>
  </si>
  <si>
    <t>Дата на попълване:</t>
  </si>
  <si>
    <t>Изберете системата на управление на дружеството:</t>
  </si>
  <si>
    <t>Едностепенна система</t>
  </si>
  <si>
    <t>Двустепенна система</t>
  </si>
  <si>
    <t>Метод за оценка на компаниите с двустепенна система на управление</t>
  </si>
  <si>
    <t>Критерии</t>
  </si>
  <si>
    <t>да</t>
  </si>
  <si>
    <t>частично</t>
  </si>
  <si>
    <t>не</t>
  </si>
  <si>
    <t>I.</t>
  </si>
  <si>
    <t>I.1</t>
  </si>
  <si>
    <t>I.2</t>
  </si>
  <si>
    <t>В договорите за възлагане на управлението, сключвани с членовете на Управителния съвет, определени ли са техните задължения и задачи, критериите за размера на тяхното възнаграждение, задълженията им за лоялност към дружеството и основанията за освобождаване?</t>
  </si>
  <si>
    <t>I.3</t>
  </si>
  <si>
    <t>Възнаграждението на членовете на Управителния съвет състои ли се от основно възнаграждение и допълнителни стимули?</t>
  </si>
  <si>
    <t>I.4</t>
  </si>
  <si>
    <t>I.5</t>
  </si>
  <si>
    <t>I.6</t>
  </si>
  <si>
    <t>II.</t>
  </si>
  <si>
    <t>II.1</t>
  </si>
  <si>
    <t>II.2</t>
  </si>
  <si>
    <t>II.3</t>
  </si>
  <si>
    <t>II.4</t>
  </si>
  <si>
    <t>II.5</t>
  </si>
  <si>
    <t>II.6</t>
  </si>
  <si>
    <t>II.7</t>
  </si>
  <si>
    <t>II.8</t>
  </si>
  <si>
    <t>Компанията следва ли принципа за некомпенсиране на членовете на Надзорния съвет с акции или опции?</t>
  </si>
  <si>
    <t>II.10</t>
  </si>
  <si>
    <t xml:space="preserve">III. </t>
  </si>
  <si>
    <t>III.1</t>
  </si>
  <si>
    <t>III.2</t>
  </si>
  <si>
    <t>III.3</t>
  </si>
  <si>
    <t>III.4</t>
  </si>
  <si>
    <t>III.5</t>
  </si>
  <si>
    <t>IV.</t>
  </si>
  <si>
    <t>IV.1</t>
  </si>
  <si>
    <t>Има ли компанията изградена система за вътрешен контрол, която включително да идентифицира рисковете, съпътстващи дейността на дружеството и да подпомага тяхното ефективно управление?</t>
  </si>
  <si>
    <t>IV.2</t>
  </si>
  <si>
    <t>Системата за вътрешен контрол гарантира ли ефективното функциониране на системите за отчетност и разкриване на информация?</t>
  </si>
  <si>
    <t>IV.3</t>
  </si>
  <si>
    <t>Корпоративното ръководство подпомагано ли е за дейността си от одитен комитет?</t>
  </si>
  <si>
    <t>IV.4</t>
  </si>
  <si>
    <t>V.</t>
  </si>
  <si>
    <t>V.1</t>
  </si>
  <si>
    <t>V.2</t>
  </si>
  <si>
    <t>V.3</t>
  </si>
  <si>
    <t>Организират ли корпоративните ръководства процедурите и реда за провеждане на Общо събрание на акционерите по начин, който не затруднява или оскъпява ненужно гласуването?</t>
  </si>
  <si>
    <t>V.4</t>
  </si>
  <si>
    <t>V.5</t>
  </si>
  <si>
    <t>V.6</t>
  </si>
  <si>
    <t>V.7</t>
  </si>
  <si>
    <t>V.8</t>
  </si>
  <si>
    <t>V.9</t>
  </si>
  <si>
    <t>VI.</t>
  </si>
  <si>
    <t>VI.1</t>
  </si>
  <si>
    <t>VI.2</t>
  </si>
  <si>
    <t>VI.3</t>
  </si>
  <si>
    <t>VI.4</t>
  </si>
  <si>
    <t>VI.5</t>
  </si>
  <si>
    <t>VI.6</t>
  </si>
  <si>
    <t>VI.7</t>
  </si>
  <si>
    <t>Компанията информира ли периодично, в съответствие със законовите норми и добрата международна практика за разкриване на информация от нефинансов характер, за икономически, социални и екологични въпроси, касаещи заинтересованите лица (например: борба с корупцията; работа със служителите, доставчиците и клиентите; социална отговорност на дружеството; опазване на околната среда?</t>
  </si>
  <si>
    <t>VI.8</t>
  </si>
  <si>
    <t>VII.</t>
  </si>
  <si>
    <t>VII.1</t>
  </si>
  <si>
    <t>Дружеството идентифицирало ли е кои са заинтересованите лица с отношение към неговата дейност въз основа на тяхната степен и сфери на влияние, роля и отношение към устойчивото му развитие?</t>
  </si>
  <si>
    <t>VII.2</t>
  </si>
  <si>
    <t>Корпоративните ръководства осигуряват ли ефективно взаимодействие със заинтересованите лица?</t>
  </si>
  <si>
    <t>VII.3</t>
  </si>
  <si>
    <t>Компанията има ли разработени конкретни правила за отчитане интересите на заинтересованите лица, които правила да осигуряват и тяхното привличане при решаване на определени, изискващи позицията им въпроси?</t>
  </si>
  <si>
    <t>Стандартна оценка</t>
  </si>
  <si>
    <t>Метод за оценка на компаниите с едностепенна система на управление</t>
  </si>
  <si>
    <t>Председателят на Съвета на директорите независим член ли е?</t>
  </si>
  <si>
    <t>В договорите за възлагане на управлението, сключвани с членовете на Съвета на директорите,  определени ли са техните задължения и задачи, критериите за размера на тяхното възнаграждение, задълженията им за лоялност към дружеството и основанията за освобождаване?</t>
  </si>
  <si>
    <t>III.6</t>
  </si>
  <si>
    <t xml:space="preserve">Има ли компанията изградена система за вътрешен контрол, която включително да идентифицира рисковете, съпътстващи дейността на дружеството и да подпомага тяхното ефективно управление? </t>
  </si>
  <si>
    <t>Обобщени резултати за компаниите с двустепенна система на управление</t>
  </si>
  <si>
    <t>Корпоративно управление - ангажиране (вкл. Заинтересовани лица)</t>
  </si>
  <si>
    <t>Защита правата на акционерите</t>
  </si>
  <si>
    <t>Сътрудничество между Управителния и Надзорния съвети</t>
  </si>
  <si>
    <t>Стандартна</t>
  </si>
  <si>
    <t>Тежест:</t>
  </si>
  <si>
    <t>Частична оценка:</t>
  </si>
  <si>
    <t>Разкриване на информация</t>
  </si>
  <si>
    <t>Обща оценка Корпоративно управление</t>
  </si>
  <si>
    <t>Управителен съвет</t>
  </si>
  <si>
    <t>Одит и вътрешен контрол</t>
  </si>
  <si>
    <t>Надзорен съвет</t>
  </si>
  <si>
    <t>Scorecard for Corporate Governance of Bulgaria ©</t>
  </si>
  <si>
    <t>Обобщени резултати за компаниите с едностепенна система на управление</t>
  </si>
  <si>
    <t>Сътрудничество между Изпълнителното ръководство и независимите членове на съвета на директорите</t>
  </si>
  <si>
    <t>Изпълнително ръководство</t>
  </si>
  <si>
    <t>Съвет на директорите</t>
  </si>
  <si>
    <t>Регламентиран ли е в устройствените актове броят на независимите членове и разпределението на задачите между тях?</t>
  </si>
  <si>
    <t>Съществуват ли определени изисквания за спазване на принципите за приемственост и устойчивост на работа на Управителния съвет при назначаването и освобождаването на членовете му?</t>
  </si>
  <si>
    <t>Системата за разкриване на информация осигурява ли пълна, навременна, вярна и разбираема информация, която дава възможност за обективни и информирани решения и оценки?</t>
  </si>
  <si>
    <t>Осигурен ли е лесен достъп на акционерите до приетата дружествена политика за определяне на възнагражденията и тантиемите на членовете съвета, както и до информация относно получените от тях годишни възнаграждения и допълнителни стимули?</t>
  </si>
  <si>
    <t>Допълнителните стимули на членовете на Управителния съвет конкретно определени / определяеми ли са?</t>
  </si>
  <si>
    <t xml:space="preserve">Осигурен ли е лесен достъп на акционерите до приетата дружествена политика за определяне на възнагражденията и тантиемите на членовете съвета, както и до информация относно получените от тях годишни възнаграждения и допълнителни стимули? </t>
  </si>
  <si>
    <t>Съществуват ли определени изисквания за спазване на принципите за приемственост и устойчивост на работата на Надзорния съвет при избора на членовете му?</t>
  </si>
  <si>
    <t>Възнаграждението на изпълнителното ръководство състои ли се от основно възнаграждение и допълнителни стимули?</t>
  </si>
  <si>
    <t>Независимите членове на Надзорния съвет получават ли само основно възнаграждение без допълнителни стимули?</t>
  </si>
  <si>
    <t>Независимите директори, членове на Съвета на директорите получават ли само основно възнаграждение без допълнителни стимули?</t>
  </si>
  <si>
    <t>Всички акционери, включително миноритарните и чуждестранните, третират ли се равнопоставено?</t>
  </si>
  <si>
    <t>Структурата и разпределението на задачите на членовете на Управителния съвет гарантират ли ефективната дейност на дружеството?</t>
  </si>
  <si>
    <t>II.11</t>
  </si>
  <si>
    <t>Броят и качествата на независимите директори в Съвета на директорите кореспондира ли с интересите на всички акционери, включително миноритарните?</t>
  </si>
  <si>
    <t>Корпоративно управление - ангажиране (вкл. заинтересовани лица)</t>
  </si>
  <si>
    <t>Сътрудничество между изпълнителното ръководство и независимите членове на съвета на директорите</t>
  </si>
  <si>
    <t>Информационен източник</t>
  </si>
  <si>
    <r>
      <t xml:space="preserve">Изпълнение </t>
    </r>
    <r>
      <rPr>
        <b/>
        <sz val="8"/>
        <rFont val="Arial"/>
        <family val="2"/>
        <charset val="1"/>
      </rPr>
      <t>(1)</t>
    </r>
  </si>
  <si>
    <r>
      <t xml:space="preserve">Стандартна оценка </t>
    </r>
    <r>
      <rPr>
        <b/>
        <sz val="8"/>
        <rFont val="Arial"/>
        <family val="2"/>
        <charset val="204"/>
      </rPr>
      <t>(2)</t>
    </r>
  </si>
  <si>
    <r>
      <t xml:space="preserve">Брой на точките
</t>
    </r>
    <r>
      <rPr>
        <b/>
        <sz val="8"/>
        <rFont val="Arial"/>
        <family val="2"/>
        <charset val="204"/>
      </rPr>
      <t>(3)</t>
    </r>
    <r>
      <rPr>
        <sz val="8"/>
        <rFont val="Arial"/>
        <family val="2"/>
        <charset val="204"/>
      </rPr>
      <t xml:space="preserve"> = (1) × (2)
Стандартна оценка</t>
    </r>
  </si>
  <si>
    <t>При необходимост източникът на информация трябва да се отбележи в колоната "Информационен източник"</t>
  </si>
  <si>
    <t>Удивителните пред всеки критерий изчезват, когато се маркира съответното поле в колона (1)</t>
  </si>
  <si>
    <t>Картата следва да бъде подписана от лице с представителна власт в дружество.</t>
  </si>
  <si>
    <t>I.7</t>
  </si>
  <si>
    <t xml:space="preserve">Допълнителните стимули на изпълнителните членове на Съвета на директорите конкретно определени или определяеми ли са? </t>
  </si>
  <si>
    <t xml:space="preserve">Структурата и разпределението на задачите на членовете на Съвета на директорите гарантират ли ефективната дейност на дружеството? </t>
  </si>
  <si>
    <t xml:space="preserve">Системата за вътрешен контрол гарантира ли ефективното функциониране на системите за отчетност и разкриване на информация? </t>
  </si>
  <si>
    <t xml:space="preserve">Системата за разкриване на информация осигурява ли пълна, навременна, вярна и разбираема информация, която дава възможност за обективни и информирани решения и оценки? </t>
  </si>
  <si>
    <t>Корпоративните ръководства оповестили ли са своевременно структурата на капитала на дружеството и споразумения, които водят до упражняване на контрол съгласно неговите правила за разкриване на информация?</t>
  </si>
  <si>
    <t>VIII. Институционални инвеститори, пазари на финансови инструменти и други посредници</t>
  </si>
  <si>
    <t>VII.4</t>
  </si>
  <si>
    <t>VII.5</t>
  </si>
  <si>
    <t>VIII. 1</t>
  </si>
  <si>
    <t>VIII. 2</t>
  </si>
  <si>
    <t>VIII. 3</t>
  </si>
  <si>
    <t>VIII. 4</t>
  </si>
  <si>
    <t>VIII. 5</t>
  </si>
  <si>
    <t>Спазват ли се принципите за съответствие на компетентност на кандидатите, при предложения за избор на нови членове на  Управителния съвет, с естеството на дейността на дружеството?</t>
  </si>
  <si>
    <t>Ограничен ли е броят на последователните мандати на независимите членове?</t>
  </si>
  <si>
    <t>Процедурите за избор на нови членове отчитат ли изискванията за приемственост и устойчивост на функциониране на Надзорния съвет?</t>
  </si>
  <si>
    <t xml:space="preserve">Съществуват ли вътрешнофирмени правила, регламентиращи регулярния, навременен и изчерпателен обмен на информация между Управителния и Надзорния съвет? </t>
  </si>
  <si>
    <t>II.12</t>
  </si>
  <si>
    <t>II.9</t>
  </si>
  <si>
    <t>II.13</t>
  </si>
  <si>
    <t>V.10</t>
  </si>
  <si>
    <t>VI.9</t>
  </si>
  <si>
    <t>VI.10</t>
  </si>
  <si>
    <t>Ако изпълнението не е в пълно съответствие, моля посочете причините</t>
  </si>
  <si>
    <t>Моля, посочете начина, по който бива изпълнено изискването.</t>
  </si>
  <si>
    <t>Институционални инвеститори, пазари на финансови инструменти и други посредници</t>
  </si>
  <si>
    <r>
      <t>Corporate Governance Self-evaluation Scorecard</t>
    </r>
    <r>
      <rPr>
        <b/>
        <vertAlign val="superscript"/>
        <sz val="16"/>
        <color indexed="23"/>
        <rFont val="Arial"/>
        <family val="2"/>
        <charset val="1"/>
      </rPr>
      <t>©</t>
    </r>
  </si>
  <si>
    <t>Приели ли са корпоративните ръководства вътрешни правила, които да осигуряват своевременното оповестяване на всяка съществена периодична и инцидентна информация относно дружеството, неговото управление, корпоративните му ръководства, оперативната му дейност и акционерната му структура?</t>
  </si>
  <si>
    <t>Осигуряват ли корпоративните ръководства и по какъв начин, взаимодействие на дружеството с неговите акционери - институционални инвеститори, а също така и с регулираните пазари на финансови инструменти и инвестиционните посредници на тези пазари?</t>
  </si>
  <si>
    <t>Съгласуват ли корпоративните ръководства със своите инвестиционни посредници и институционални инвеститори политиката и практиките на дружеството за корпоративно управление?</t>
  </si>
  <si>
    <t>Дружеството изисква ли разкриване и ограничаване на конфликтите на интереси от упълномощените съветници, анализатори, брокери, рейтингови агенции и други, които предоставят анализи или консултации?</t>
  </si>
  <si>
    <t>Ако дружеството е допуснато до търговия в юрисдикция, различна от тази, в която е учредено, оповестява ли приложимите и за тази юрисдикция правила за корпоративно управление?</t>
  </si>
  <si>
    <t>Броят на последователните мандати на членовете на Съвета на директорите осигурява ли ефективна работа на дружеството и спазването на законовите изисквания?</t>
  </si>
  <si>
    <t>Корпоративните ръководства утвърдили ли са и контролират ли спазването на вътрешни правила за изготвяне на годишните и междинните отчети и реда за разкриване на информация?</t>
  </si>
  <si>
    <t>Осигурен ли е на акционерите достъп до информация за сделки между дружеството и членовете на Управителния съвет и свързани с него лица? Посочете конкретното място и реда, евентуално - адреса на интернет страницата на дружеството, на която може да се получи гореописаната информация.</t>
  </si>
  <si>
    <t>Гарантират ли корпоративните ръководства достатъчна информираност на всички заинтересовани лица относно законово установените им права и ако да - по какъв начин?</t>
  </si>
  <si>
    <t>Корпоративните ръководства гарантират ли правото на своевременен и редовен достъп до относима, достатъчна и надеждна информация относно дружеството, когато заинтересованите лица участват в процеса на корпоративно управление и ако да - по какъв начин?</t>
  </si>
  <si>
    <t>Осигуряват ли корпоративните ръководства ефективно взаимодействие на дружеството с неговите акционери - институционални инвеститори, а също така и с регулираните пазари на финансови инструменти и инвестиционните посредници на тези пазари и ако да - по какъв начин?</t>
  </si>
  <si>
    <t>Системата за разкриване на информация на дружеството гарантира ли равнопоставеност на адресатите на информацията (акционери, заинтересовани лица, инвестиционна общност) и изключва ли злоупотребите с вътрешна информация? Опишете основните характеристики на създадената и поддържана система за разкриване на информация на дружеството и начина, по които дружеството оповестява тя гарантира равнопоставеност на адресатите на информацията.</t>
  </si>
  <si>
    <t>Компанията поддържа ли актуална корпоративна интернет страница? Посочете адреса на корпоративната интернет страница.</t>
  </si>
  <si>
    <t>Компанията разкрива ли на корпоративната си интернет страница цялата информация посочена в Глава 4, 34 от Кодекса? В случай, че дружеството не спазва някоя от препоръките на Кодекса - моля опишете конкретните текстове и причините за неспазването им.</t>
  </si>
  <si>
    <t>Компанията поддържа ли англоезична версия на корпоративната си интернет страница с посоченото съдържание в Глава 4, т. 34 от Кодекса?</t>
  </si>
  <si>
    <t>Корпоративните ръководства разработили ли са правила за организирането и провеждането на редовните и извънредни Общи събрания на акционерите на дружеството, които гарантират равнопоставено третиране на всички акционери и правото на всеки от акционерите да изрази мнението си по точките от дневния ред на Общото събрание?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правила.</t>
  </si>
  <si>
    <t>Предприемат ли корпоративните ръководства действия за насърчаване участието на акционери в Общото събрание на акционерите и какви?</t>
  </si>
  <si>
    <t>В материалите на общите събрания на акционерите всички предложения относно основни корпоративни събития представят ли се като отделни точки в дневния ред на Общото събрание ( в т.ч. предложенията за разпределение на печалбата)? Посочете адреса на секцията на интернет страницата на дружеството, в която е налична гореспоменатата информация и документите представени на акционерите за последното Общо събрание на дружеството.</t>
  </si>
  <si>
    <t>Дружеството поддържа ли на интернет страницата си специална секция относно правата на акционерите и участието им в Общото събрание на акционерите? Посочете адреса на секцията, в която е описана гореспоменатата информация, на интернет страницата на дружеството.</t>
  </si>
  <si>
    <t>Акционерите уведомявани ли са за резултатите от Общото събрание чрез интернет и в съответния срок? Посочете адреса на секцията, в която е налична гореспоменатата информация, на интернет страницата на дружеството.</t>
  </si>
  <si>
    <t>Прилага ли се принципа за ротация при предложенията и избора на външен одитор? Посочете външните одитори на дружеството за последните три години.</t>
  </si>
  <si>
    <t>Корпоративните ръководства утвърдили ли са политика на дружеството по отношение на разкриването на информация и връзките с инвеститорите?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приетата политика.</t>
  </si>
  <si>
    <t>Процедурите за избягване и разкриване на конфликти на интереси регламентирани ли са в устройствените актове на дружеството?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процедури.</t>
  </si>
  <si>
    <t xml:space="preserve">Корпоративните ръководства приели ли са и спазват ли Етичен кодекс? Посочете конкретното място и реда, евентуално - адреса на интернет страницата на дружеството, на която може да се получи достъп до гореописания документ. Посочете датата, на която последно е ревизиран и/или актуализиран  кодекса, и опишете дали през последната година е имало случаи, изискващи прилагането на заложените в кодекса принципи. </t>
  </si>
  <si>
    <t>Има ли поне един член на Надзорния съвет, който да притежава финансова компетентност? Посочете адреса на интернет страницата на дружеството, на който може да бъде намерена информация за компетентността на всеки един от членовете на Надзорния съвет.</t>
  </si>
  <si>
    <t>Насърчава ли се обучението на членовете на Надзорния съвет? Посочете действията свързани с повишаване квалификацията на някой или всички членове на Надзорния съвет през последната година?</t>
  </si>
  <si>
    <t>В устройствените актове на дружеството регламентиран ли е броят на дружествата, в които членовете на Надзорния съвет могат да заемат ръководни позиции? Посочете документа и конкретния текст, в които са определени изискванията за броя на дружествата, в които членовете на Надзорния съвет могат да заемат ръководни позиции</t>
  </si>
  <si>
    <t>Отразява ли възнаграждението на независимите членове на Надзорния съвет участието им в заседания, изпълнението на техните задачи да контролират действията на изпълнителното ръководство и ефективното им участието в работата на дружеството? Посочете конкретното място и реда, евентуално - адреса на интернет страницата на дружеството, описваща връзката  между възнаграждението на независимите директори и изпълняваните от тях функции.</t>
  </si>
  <si>
    <t>Насърчава ли се обучението на членовете на Съвета на директорите? Посочете дейностите, свързани с повишаване квалификацията на някой или всички членове на Съвета на директорите през последната година.</t>
  </si>
  <si>
    <t>Възнаграждението на независимите директори, членове на Съвета на директорите отразява ли участието им в заседания, изпълнението на техните задачи да контролират действията на изпълнителното ръководство и ефективното им участието в работата на дружеството? Посочете конкретното място и реда, евентуално - адреса на интернет страницата на дружеството, описваща връзката  между възнаграждението на независимите директори и изпълняваните от тях функции.</t>
  </si>
  <si>
    <t>Допълнителните стимули на изпълнителните членове на Съвета на директорите обвързани ли са с ясни и конкретни критерии и показатели по отношение на резултатите на дружеството и/или с постигането на предварително определени от Съвета на директорите цели? Опишете каква е връзката между допълнителните стимули на изпълнителните членове на Съвета на директорите и постиганите резултати на дружеството или други критерии и/или цели.</t>
  </si>
  <si>
    <t>Осигурен ли е достъп на акционерите до информация за сделки между дружеството и членовете на Съвета на директорите  и свързани с него лица? Посочете конкретното място и реда, евентуално - адреса на интернет страницата на дружеството, на която може да се получи гореописаната информация.</t>
  </si>
  <si>
    <t>Съветът на директорите утвърдил ли е политика за разкриване на информация и връзки с инвеститорите?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приетата политика.</t>
  </si>
  <si>
    <t>Корпоративните ръководства разработили ли са правила за организирането и провеждането на редовните и извънредни Общи събрания на акционерите на дружеството, които гарантират равнопоставено третиране на всички акционери и правото на всеки от акционерите да изрази мнението си по точките от дневния ред на Общото събрание?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правила.</t>
  </si>
  <si>
    <t>Осигурен ли е механизъм за съдействие на акционерите, имащи право съгласно действащото законодателство да включват допълнителни въпроси и да предлагат решения по вече включени въпроси в дневния ред на Общото събрание? Представете описание на гореспоменатия механизъм.</t>
  </si>
  <si>
    <t>Присъстват ли всички членове на корпоративните ръководства на Общите събрания на акционерите на дружеството? Посочете колко от членовете на корпоративните ръководства са присъствали на последното редовно Общо събрание на акционерите на дружеството.</t>
  </si>
  <si>
    <t>Системата за разкриване на информация на дружеството гарантира ли равнопоставеност на адресатите на информацията (акционери, заинтересовани лица, инвестиционна общност) и изключва ли злоупотребите с вътрешна информация? Опишете основните характеристики на създадената и поддържана система за разкриване на информация на дружеството и начина, по който дружеството  гарантира равнопоставеност на адресатите на информацията.</t>
  </si>
  <si>
    <t>Компанията разкрива ли на корпоративната си интернет страница цялата информация посочена в Глава 4, т. 34 от Кодекса? В случай, че дружеството не спазва някоя от препоръките на Кодекса - моля опишете конкретните текстове и причините за неспазването им.</t>
  </si>
  <si>
    <t>Базиран на Националния кодекс за корпоративно управление в редакцията му от април 2016 год.</t>
  </si>
  <si>
    <t>Допълнителните стимули на членовете на Управителния съвет обвързани ли са с ясни и конкретни критерии и показатели по отношение на резултатите на дружеството и/или с постигането на предварително определени от Надзорния съвет цели? Опишете каква е връзката между допълнителните стимули на  членовете на Управителния съвет и постиганите резултати на дружеството или други критерии и/или цели определени от Надзорния съвет.</t>
  </si>
  <si>
    <t xml:space="preserve">Съществуват ли определени изисквания за подходящи знания и опит към членовете на Надзорния съвет, отговарящи на заеманата от тях позиция? Посочете конкретното място и реда, евентуално - адреса на интернет страницата на дружеството, в които са определени изискванията за подходящи знания и опит към членовете на Съвета на директорите. </t>
  </si>
  <si>
    <t>Има ли установена практика новите членове на Надзорния съвет  да бъдат запознавани с основните правни и финансови въпроси, свързани с дейността на дружеството?</t>
  </si>
  <si>
    <t>Осигурен ли е достъп на акционерите до информация за сделки между дружеството и членовете на Надзорния съвет и свързани с него лица? Опишете процедурата и мястото, евентуално адреса на интернет страницата на дружеството, на които може да бъде получена информация за сделките между дружеството и членовете на Надзорния съвет и свързани с него лица.</t>
  </si>
  <si>
    <t>При избора на инвестиционни посредници и съответно оператори на пазари, на които да се търгуват финансовите им инструменти, корпоративните ръководства отчитат ли в каква степен  действията на тези лица се базират на пазарни информация и принципи?</t>
  </si>
  <si>
    <t xml:space="preserve">Съществуват ли определени изисквания за подходящи знания и опит към членовете на Съвета на директорите, отговарящи на заеманата от тях позиция? Посочете конкретното място и реда, евентуално - адреса на интернет страницата на дружеството, в които са определени изискванията за подходящи знания и опит към членовете на Съвета на директорите. </t>
  </si>
  <si>
    <t>Има ли установена практика новите членове на Съвета на директорите  да бъдат запознавани с основните правни и финансови въпроси, свързани с дейността на дружеството?</t>
  </si>
  <si>
    <t>Ограничен ли е броят на последователните мандати на независимите членове на Съвета на директорите? Посочете документа, в който е посочено ограничението относно допустимия брой последователни мандати на независимите членове на Съвета на директорите.</t>
  </si>
  <si>
    <t>Съветът на директорите дава ли насоки, одобрява и контролира ли изпълнението на: бизнес плана на дружеството, сделки от съществен характер, както и други дейности, установени в устройствените му актове?</t>
  </si>
  <si>
    <t>В устройствените актове на дружеството регламентиран ли е броят на дружествата, в които членовете на Съвета на директорите могат да заемат ръководни позиции? Посочете документа и конкретния текст, в които са определени изискванията за броя на дружествата, в които членовете на Съвета на директорите могат да заемат ръководни позиции.</t>
  </si>
  <si>
    <t>Картата за оценка е приета от Националната комисия за корпоративно управление.</t>
  </si>
  <si>
    <t>23 януари 2017 година</t>
  </si>
  <si>
    <t>Трансинвестмънт АДСИЦ</t>
  </si>
  <si>
    <t>Х</t>
  </si>
  <si>
    <r>
      <t xml:space="preserve">Устав на Трансинвестмънт АДСИЦ, намира се на сайта на дружеството в секцията  "устройствени актове" </t>
    </r>
    <r>
      <rPr>
        <b/>
        <sz val="8"/>
        <rFont val="Arial"/>
        <family val="2"/>
        <charset val="204"/>
      </rPr>
      <t>www.transinvestment.bg</t>
    </r>
  </si>
  <si>
    <t>При постигане на положителен финансов резултат за отчетен период на изпълнителния директор може да се изплати допълнително възнаграждение/тантием/ в размер, определен от ОСА на Дружеството,при спазване изискванията на устава - общете допълнителни възнаграждения за членовете на СД да не надвърлят 1% от печалбата преди изплащане на дивиденти за съответния период.</t>
  </si>
  <si>
    <r>
      <t xml:space="preserve">периодичната информация на сайта на Дружеството </t>
    </r>
    <r>
      <rPr>
        <b/>
        <sz val="8"/>
        <rFont val="Arial"/>
        <family val="2"/>
        <charset val="204"/>
      </rPr>
      <t>www.transinvestment.bg</t>
    </r>
  </si>
  <si>
    <t>х</t>
  </si>
  <si>
    <t>Разпоредбите на Търговския закон и ЗППЦК относно провеждането на ОСА са достатъчно детайлни и гарантират правата на акционерите. Поканата за свикване на ОСА, заедно с материалита за общото събрание се обявява в Търговския регистър и се публикува на сайта на дружеството и съдържа необходимата информация за акционерите относно провеждането на предстоящото общо събрание.</t>
  </si>
  <si>
    <t>До настоящия момент не е имало нужда от подобен механизъм. От основаването на дружеството до момента не е имало случай на желание от страна на акционер за включване на допълнителни въпроси към дневния ред на ОСА или предложение за решения по вече включени въпроси.</t>
  </si>
  <si>
    <t>Търговския закон и Поканата за ОСА дават достатъчна информация осносно правата на акционерите във връзка с провеждане на ОСА.</t>
  </si>
  <si>
    <t>Съгласно разпоредбите на ЗППЦК Директорът за връзка с инвеститорите има задължинието за оповестяване на всяка изискуема от нормативната уредба информация, свързана с дружеството.</t>
  </si>
  <si>
    <t>Информацията се оповестява  едновременно пред КФН, БФБ АД и обществеността чрез Investor.BG, както и на сайта на дружеството.</t>
  </si>
  <si>
    <t>www.transinvestment.bg</t>
  </si>
  <si>
    <t>Заинтересовани лица не участват в корпоративното управление на Дружеството.</t>
  </si>
  <si>
    <t>Поради ограничения брой заинтересовани лица не е необходимо разработване на конкретни правила. Ръководството счита, че това е препоръка, а не изискване на кодекса.</t>
  </si>
  <si>
    <t>Ръковдството на Дружеството счита, че това е препоръка, а не изискване на Кодекса.Акционерите на дружеството са ограничен брой и основно местни лица.</t>
  </si>
  <si>
    <t>Това изискване не е приложимо за Трансинвестмънт АДСИЦ. Дружеството според изискванията на ЗДСИЦ е възложило воденето на счетоводството си и изготвянето на финансовите отчети на външно обслужващо дружество.</t>
  </si>
  <si>
    <t>На последното ОСА е присъствал Изпълнителният член на СД.Ръководството на Дружество счита, че това е препоръка, а не изискване на Кодекса.</t>
  </si>
  <si>
    <t xml:space="preserve">Председателят не е независим член, независим член е Заместник председателя на СД. Съветът на директорите на дружеството се състои само от трима души. </t>
  </si>
  <si>
    <t xml:space="preserve">В устройствените актове на дружеството не е регламентирано това изисване. В Годишния доклад за дейността, в секцията "Акционерен капитал и управление на дружеството" е обявена информация за " участието на членовете на съвета на директорите в управлението на други дружества, от което е видно, че това участие но никакъв начин не възпрепятства упражняването на ръководните им фукции в Дружеството.   </t>
  </si>
  <si>
    <t>Дружеството има политика за разкриване на информация, която следва,но не е разписана и утвърдена от СД.</t>
  </si>
  <si>
    <t>В дружественият устав няма такова изискване. Ръковдството счита, че тази практика не е приложима за Дружеството предвид ограничената от закона Зружествата със специална инвестиционна цел дейност.</t>
  </si>
  <si>
    <t>Съветът на директорите на дружеството осъществява вътрешния контрол и управлението на рисковете поради липсата на подходящ персонал, продиктувана от изикванията на ЗДСИЦ, всички дейности в този тип дружества да се извършват от външни обслужващи дружества. Контролът по изготвяне на финансовите отчети се осъществява от една страна от обслужващото дружество, което ги изготвя и от Директора за връзка с инвеститорите, който притежава неободимата квалификация.</t>
  </si>
  <si>
    <t>Не е приложимо за Дружеството.</t>
  </si>
  <si>
    <t>X</t>
  </si>
  <si>
    <t>КПМГ България ООД - 2014 г., Приморска одиторска компания ООД - 2015 г. и 2016 г.</t>
  </si>
  <si>
    <t>секция "Информация за инвеститорите" - "Общи събрания"</t>
  </si>
  <si>
    <t>Не е приложимо за дружеството поради специалните изисквания на ЗДСИЦ. Дейността  на дружеството е ограничена единствено до секюритизиране вземания и не може да извършва никаква друга дейност.В дружеството са назначени само двама служители.</t>
  </si>
  <si>
    <t>23.03.12018 г</t>
  </si>
</sst>
</file>

<file path=xl/styles.xml><?xml version="1.0" encoding="utf-8"?>
<styleSheet xmlns="http://schemas.openxmlformats.org/spreadsheetml/2006/main">
  <numFmts count="2">
    <numFmt numFmtId="164" formatCode="0.0%"/>
    <numFmt numFmtId="165" formatCode="m/d/yyyy"/>
  </numFmts>
  <fonts count="33">
    <font>
      <sz val="10"/>
      <name val="Arial"/>
      <family val="2"/>
    </font>
    <font>
      <sz val="10"/>
      <name val="Arial"/>
      <family val="2"/>
      <charset val="1"/>
    </font>
    <font>
      <b/>
      <sz val="16"/>
      <name val="Arial"/>
      <family val="2"/>
      <charset val="1"/>
    </font>
    <font>
      <b/>
      <sz val="10"/>
      <name val="Arial"/>
      <family val="2"/>
      <charset val="1"/>
    </font>
    <font>
      <sz val="10"/>
      <name val="Arial Narrow"/>
      <family val="2"/>
      <charset val="1"/>
    </font>
    <font>
      <sz val="10"/>
      <name val="Arial"/>
      <family val="2"/>
      <charset val="204"/>
    </font>
    <font>
      <b/>
      <sz val="10"/>
      <name val="Arial"/>
      <family val="2"/>
      <charset val="204"/>
    </font>
    <font>
      <u/>
      <sz val="10"/>
      <color indexed="12"/>
      <name val="Arial"/>
      <family val="2"/>
      <charset val="1"/>
    </font>
    <font>
      <b/>
      <sz val="8"/>
      <name val="Arial"/>
      <family val="2"/>
      <charset val="1"/>
    </font>
    <font>
      <sz val="8"/>
      <name val="Arial"/>
      <family val="2"/>
      <charset val="1"/>
    </font>
    <font>
      <sz val="10"/>
      <color indexed="9"/>
      <name val="Arial"/>
      <family val="2"/>
      <charset val="1"/>
    </font>
    <font>
      <b/>
      <sz val="10"/>
      <color indexed="9"/>
      <name val="Arial"/>
      <family val="2"/>
      <charset val="1"/>
    </font>
    <font>
      <b/>
      <sz val="11"/>
      <name val="Arial"/>
      <family val="2"/>
      <charset val="1"/>
    </font>
    <font>
      <b/>
      <sz val="10"/>
      <color indexed="10"/>
      <name val="Arial"/>
      <family val="2"/>
      <charset val="1"/>
    </font>
    <font>
      <b/>
      <sz val="11"/>
      <color indexed="9"/>
      <name val="Arial"/>
      <family val="2"/>
      <charset val="1"/>
    </font>
    <font>
      <b/>
      <sz val="12"/>
      <color indexed="10"/>
      <name val="Arial"/>
      <family val="2"/>
      <charset val="1"/>
    </font>
    <font>
      <sz val="12"/>
      <name val="Arial"/>
      <family val="2"/>
      <charset val="1"/>
    </font>
    <font>
      <sz val="18"/>
      <name val="Arial"/>
      <family val="2"/>
      <charset val="1"/>
    </font>
    <font>
      <sz val="14"/>
      <name val="Arial"/>
      <family val="2"/>
      <charset val="1"/>
    </font>
    <font>
      <b/>
      <sz val="9"/>
      <name val="Arial"/>
      <family val="2"/>
      <charset val="1"/>
    </font>
    <font>
      <sz val="9"/>
      <name val="Arial"/>
      <family val="2"/>
      <charset val="1"/>
    </font>
    <font>
      <sz val="9"/>
      <color indexed="9"/>
      <name val="Arial"/>
      <family val="2"/>
      <charset val="1"/>
    </font>
    <font>
      <sz val="16"/>
      <name val="Arial"/>
      <family val="2"/>
      <charset val="1"/>
    </font>
    <font>
      <sz val="16"/>
      <name val="Times New Roman"/>
      <family val="1"/>
      <charset val="1"/>
    </font>
    <font>
      <b/>
      <sz val="16"/>
      <color indexed="23"/>
      <name val="Arial"/>
      <family val="2"/>
      <charset val="1"/>
    </font>
    <font>
      <b/>
      <vertAlign val="superscript"/>
      <sz val="16"/>
      <color indexed="23"/>
      <name val="Arial"/>
      <family val="2"/>
      <charset val="1"/>
    </font>
    <font>
      <sz val="8"/>
      <name val="Arial"/>
      <family val="2"/>
      <charset val="204"/>
    </font>
    <font>
      <b/>
      <sz val="10"/>
      <color indexed="16"/>
      <name val="Arial"/>
      <family val="2"/>
      <charset val="204"/>
    </font>
    <font>
      <b/>
      <sz val="8"/>
      <name val="Arial"/>
      <family val="2"/>
      <charset val="204"/>
    </font>
    <font>
      <sz val="9"/>
      <name val="Arial"/>
      <family val="2"/>
      <charset val="204"/>
    </font>
    <font>
      <i/>
      <sz val="10"/>
      <name val="Arial"/>
      <family val="2"/>
      <charset val="204"/>
    </font>
    <font>
      <b/>
      <i/>
      <sz val="9"/>
      <name val="Arial"/>
      <family val="2"/>
      <charset val="204"/>
    </font>
    <font>
      <b/>
      <sz val="11"/>
      <name val="Arial"/>
      <family val="2"/>
      <charset val="204"/>
    </font>
  </fonts>
  <fills count="10">
    <fill>
      <patternFill patternType="none"/>
    </fill>
    <fill>
      <patternFill patternType="gray125"/>
    </fill>
    <fill>
      <patternFill patternType="solid">
        <fgColor indexed="27"/>
        <bgColor indexed="26"/>
      </patternFill>
    </fill>
    <fill>
      <patternFill patternType="solid">
        <fgColor indexed="9"/>
        <bgColor indexed="26"/>
      </patternFill>
    </fill>
    <fill>
      <patternFill patternType="solid">
        <fgColor indexed="22"/>
        <bgColor indexed="31"/>
      </patternFill>
    </fill>
    <fill>
      <patternFill patternType="solid">
        <fgColor theme="0"/>
        <bgColor indexed="26"/>
      </patternFill>
    </fill>
    <fill>
      <patternFill patternType="solid">
        <fgColor rgb="FFEAEAEA"/>
        <bgColor indexed="26"/>
      </patternFill>
    </fill>
    <fill>
      <patternFill patternType="solid">
        <fgColor rgb="FFEAEAEA"/>
        <bgColor indexed="27"/>
      </patternFill>
    </fill>
    <fill>
      <patternFill patternType="solid">
        <fgColor rgb="FFEAEAEA"/>
        <bgColor indexed="64"/>
      </patternFill>
    </fill>
    <fill>
      <patternFill patternType="solid">
        <fgColor rgb="FFEAEAEA"/>
        <bgColor indexed="60"/>
      </patternFill>
    </fill>
  </fills>
  <borders count="44">
    <border>
      <left/>
      <right/>
      <top/>
      <bottom/>
      <diagonal/>
    </border>
    <border>
      <left/>
      <right style="thin">
        <color indexed="8"/>
      </right>
      <top/>
      <bottom/>
      <diagonal/>
    </border>
    <border>
      <left/>
      <right/>
      <top style="thin">
        <color indexed="8"/>
      </top>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medium">
        <color indexed="8"/>
      </left>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top style="medium">
        <color indexed="8"/>
      </top>
      <bottom/>
      <diagonal/>
    </border>
    <border>
      <left/>
      <right style="medium">
        <color indexed="8"/>
      </right>
      <top style="medium">
        <color indexed="8"/>
      </top>
      <bottom/>
      <diagonal/>
    </border>
    <border>
      <left style="thick">
        <color indexed="8"/>
      </left>
      <right/>
      <top style="thick">
        <color indexed="8"/>
      </top>
      <bottom/>
      <diagonal/>
    </border>
    <border>
      <left/>
      <right/>
      <top style="thick">
        <color indexed="8"/>
      </top>
      <bottom/>
      <diagonal/>
    </border>
    <border>
      <left/>
      <right style="thick">
        <color indexed="8"/>
      </right>
      <top style="thick">
        <color indexed="8"/>
      </top>
      <bottom/>
      <diagonal/>
    </border>
    <border>
      <left style="thick">
        <color indexed="8"/>
      </left>
      <right/>
      <top/>
      <bottom/>
      <diagonal/>
    </border>
    <border>
      <left/>
      <right style="thick">
        <color indexed="8"/>
      </right>
      <top/>
      <bottom/>
      <diagonal/>
    </border>
    <border>
      <left style="thick">
        <color indexed="8"/>
      </left>
      <right/>
      <top/>
      <bottom style="thick">
        <color indexed="8"/>
      </bottom>
      <diagonal/>
    </border>
    <border>
      <left/>
      <right/>
      <top/>
      <bottom style="thick">
        <color indexed="8"/>
      </bottom>
      <diagonal/>
    </border>
    <border>
      <left/>
      <right style="thick">
        <color indexed="8"/>
      </right>
      <top/>
      <bottom style="thick">
        <color indexed="8"/>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thin">
        <color indexed="64"/>
      </right>
      <top style="thin">
        <color indexed="8"/>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thick">
        <color indexed="8"/>
      </left>
      <right style="thick">
        <color indexed="8"/>
      </right>
      <top/>
      <bottom/>
      <diagonal/>
    </border>
    <border>
      <left/>
      <right style="thin">
        <color indexed="8"/>
      </right>
      <top/>
      <bottom style="thin">
        <color indexed="8"/>
      </bottom>
      <diagonal/>
    </border>
    <border>
      <left/>
      <right/>
      <top/>
      <bottom style="thin">
        <color indexed="64"/>
      </bottom>
      <diagonal/>
    </border>
    <border>
      <left/>
      <right/>
      <top style="thin">
        <color indexed="8"/>
      </top>
      <bottom style="thin">
        <color indexed="64"/>
      </bottom>
      <diagonal/>
    </border>
    <border>
      <left/>
      <right/>
      <top style="thin">
        <color indexed="64"/>
      </top>
      <bottom style="thin">
        <color indexed="64"/>
      </bottom>
      <diagonal/>
    </border>
  </borders>
  <cellStyleXfs count="4">
    <xf numFmtId="0" fontId="0" fillId="0" borderId="0"/>
    <xf numFmtId="0" fontId="1" fillId="0" borderId="0"/>
    <xf numFmtId="0" fontId="7" fillId="0" borderId="0"/>
    <xf numFmtId="9" fontId="1" fillId="0" borderId="0"/>
  </cellStyleXfs>
  <cellXfs count="296">
    <xf numFmtId="0" fontId="0" fillId="0" borderId="0" xfId="0"/>
    <xf numFmtId="0" fontId="1" fillId="0" borderId="0" xfId="1"/>
    <xf numFmtId="0" fontId="2" fillId="2" borderId="0" xfId="1" applyFont="1" applyFill="1" applyAlignment="1" applyProtection="1">
      <alignment horizontal="left" vertical="center"/>
    </xf>
    <xf numFmtId="0" fontId="3" fillId="2" borderId="0" xfId="1" applyFont="1" applyFill="1" applyAlignment="1" applyProtection="1">
      <alignment vertical="center"/>
    </xf>
    <xf numFmtId="0" fontId="1" fillId="2" borderId="0" xfId="1" applyFill="1"/>
    <xf numFmtId="0" fontId="3" fillId="2" borderId="0" xfId="1" applyFont="1" applyFill="1" applyAlignment="1" applyProtection="1">
      <alignment horizontal="left" vertical="center"/>
    </xf>
    <xf numFmtId="0" fontId="4" fillId="2" borderId="0" xfId="1" applyFont="1" applyFill="1" applyAlignment="1" applyProtection="1">
      <alignment horizontal="left" vertical="center"/>
    </xf>
    <xf numFmtId="0" fontId="5" fillId="2" borderId="0" xfId="1" applyFont="1" applyFill="1" applyAlignment="1" applyProtection="1">
      <alignment horizontal="left" vertical="center"/>
    </xf>
    <xf numFmtId="0" fontId="3" fillId="2" borderId="0" xfId="1" applyFont="1" applyFill="1"/>
    <xf numFmtId="0" fontId="5" fillId="2" borderId="0" xfId="1" applyFont="1" applyFill="1" applyAlignment="1" applyProtection="1">
      <alignment vertical="center"/>
    </xf>
    <xf numFmtId="0" fontId="5" fillId="2" borderId="0" xfId="1" applyFont="1" applyFill="1"/>
    <xf numFmtId="0" fontId="5" fillId="2" borderId="0" xfId="1" applyFont="1" applyFill="1" applyAlignment="1" applyProtection="1">
      <alignment horizontal="left" vertical="center" wrapText="1"/>
    </xf>
    <xf numFmtId="0" fontId="6" fillId="2" borderId="0" xfId="1" applyFont="1" applyFill="1"/>
    <xf numFmtId="0" fontId="1" fillId="3" borderId="0" xfId="1" applyFill="1"/>
    <xf numFmtId="0" fontId="7" fillId="2" borderId="0" xfId="2" applyNumberFormat="1" applyFont="1" applyFill="1" applyBorder="1" applyAlignment="1" applyProtection="1"/>
    <xf numFmtId="0" fontId="5" fillId="2" borderId="0" xfId="1" applyFont="1" applyFill="1" applyAlignment="1" applyProtection="1">
      <alignment vertical="top"/>
    </xf>
    <xf numFmtId="0" fontId="5" fillId="2" borderId="0" xfId="1" applyNumberFormat="1" applyFont="1" applyFill="1" applyAlignment="1" applyProtection="1">
      <alignment vertical="top" wrapText="1"/>
    </xf>
    <xf numFmtId="0" fontId="5" fillId="2" borderId="0" xfId="1" applyNumberFormat="1" applyFont="1" applyFill="1" applyAlignment="1" applyProtection="1">
      <alignment vertical="top"/>
    </xf>
    <xf numFmtId="0" fontId="5" fillId="2" borderId="0" xfId="1" applyFont="1" applyFill="1" applyAlignment="1" applyProtection="1">
      <alignment horizontal="center" vertical="top"/>
    </xf>
    <xf numFmtId="0" fontId="5" fillId="2" borderId="0" xfId="1" applyFont="1" applyFill="1" applyAlignment="1" applyProtection="1">
      <alignment vertical="top" wrapText="1"/>
    </xf>
    <xf numFmtId="0" fontId="5" fillId="2" borderId="0" xfId="1" applyFont="1" applyFill="1" applyProtection="1"/>
    <xf numFmtId="49" fontId="3" fillId="2" borderId="0" xfId="1" applyNumberFormat="1" applyFont="1" applyFill="1" applyBorder="1" applyAlignment="1" applyProtection="1">
      <alignment horizontal="left" vertical="center"/>
    </xf>
    <xf numFmtId="0" fontId="3" fillId="2" borderId="0" xfId="1" applyFont="1" applyFill="1" applyBorder="1" applyAlignment="1" applyProtection="1">
      <alignment vertical="center"/>
    </xf>
    <xf numFmtId="0" fontId="5" fillId="2" borderId="0" xfId="1" applyFont="1" applyFill="1" applyAlignment="1" applyProtection="1">
      <alignment horizontal="center" vertical="center"/>
    </xf>
    <xf numFmtId="0" fontId="5" fillId="2" borderId="0" xfId="1" applyFont="1" applyFill="1" applyAlignment="1" applyProtection="1">
      <alignment vertical="center" wrapText="1"/>
    </xf>
    <xf numFmtId="0" fontId="3" fillId="2" borderId="0" xfId="1" applyFont="1" applyFill="1" applyBorder="1" applyAlignment="1" applyProtection="1">
      <alignment horizontal="center" vertical="top"/>
    </xf>
    <xf numFmtId="0" fontId="3" fillId="2" borderId="0" xfId="1" applyNumberFormat="1" applyFont="1" applyFill="1" applyBorder="1" applyAlignment="1" applyProtection="1">
      <alignment vertical="top" wrapText="1"/>
    </xf>
    <xf numFmtId="0" fontId="3" fillId="2" borderId="0" xfId="1" applyNumberFormat="1" applyFont="1" applyFill="1" applyBorder="1" applyAlignment="1" applyProtection="1">
      <alignment vertical="top"/>
    </xf>
    <xf numFmtId="0" fontId="3" fillId="2" borderId="1" xfId="1" applyNumberFormat="1" applyFont="1" applyFill="1" applyBorder="1" applyAlignment="1" applyProtection="1">
      <alignment horizontal="center" vertical="top" wrapText="1"/>
    </xf>
    <xf numFmtId="0" fontId="5" fillId="2" borderId="0" xfId="1" applyFont="1" applyFill="1" applyAlignment="1" applyProtection="1">
      <alignment horizontal="center"/>
    </xf>
    <xf numFmtId="0" fontId="3" fillId="2" borderId="2" xfId="1" applyFont="1" applyFill="1" applyBorder="1" applyAlignment="1" applyProtection="1">
      <alignment horizontal="center" vertical="top"/>
    </xf>
    <xf numFmtId="0" fontId="11" fillId="2" borderId="0" xfId="1" applyFont="1" applyFill="1" applyBorder="1" applyAlignment="1" applyProtection="1">
      <alignment horizontal="center" vertical="top" wrapText="1"/>
    </xf>
    <xf numFmtId="0" fontId="3" fillId="2" borderId="0" xfId="1" applyFont="1" applyFill="1" applyBorder="1" applyAlignment="1" applyProtection="1">
      <alignment horizontal="center" vertical="top" wrapText="1"/>
    </xf>
    <xf numFmtId="0" fontId="12" fillId="2" borderId="3" xfId="1" applyFont="1" applyFill="1" applyBorder="1" applyAlignment="1" applyProtection="1">
      <alignment vertical="center"/>
    </xf>
    <xf numFmtId="9" fontId="3" fillId="2" borderId="3" xfId="1" applyNumberFormat="1" applyFont="1" applyFill="1" applyBorder="1" applyAlignment="1" applyProtection="1">
      <alignment vertical="center" wrapText="1"/>
    </xf>
    <xf numFmtId="9" fontId="14" fillId="2" borderId="0" xfId="1" applyNumberFormat="1" applyFont="1" applyFill="1" applyBorder="1" applyAlignment="1" applyProtection="1">
      <alignment vertical="center"/>
    </xf>
    <xf numFmtId="0" fontId="12" fillId="2" borderId="0" xfId="1" applyFont="1" applyFill="1" applyAlignment="1" applyProtection="1">
      <alignment vertical="center"/>
    </xf>
    <xf numFmtId="0" fontId="13" fillId="2" borderId="4" xfId="1" applyFont="1" applyFill="1" applyBorder="1" applyAlignment="1" applyProtection="1">
      <alignment horizontal="center" vertical="center" wrapText="1"/>
    </xf>
    <xf numFmtId="0" fontId="5" fillId="2" borderId="5" xfId="1" applyNumberFormat="1" applyFont="1" applyFill="1" applyBorder="1" applyAlignment="1" applyProtection="1">
      <alignment vertical="center"/>
    </xf>
    <xf numFmtId="0" fontId="10" fillId="2" borderId="5" xfId="1" applyNumberFormat="1" applyFont="1" applyFill="1" applyBorder="1" applyAlignment="1" applyProtection="1">
      <alignment vertical="center"/>
    </xf>
    <xf numFmtId="0" fontId="5" fillId="0" borderId="6" xfId="1" applyFont="1" applyFill="1" applyBorder="1" applyAlignment="1" applyProtection="1">
      <alignment horizontal="center" vertical="center" wrapText="1"/>
      <protection locked="0"/>
    </xf>
    <xf numFmtId="0" fontId="5" fillId="0" borderId="7" xfId="1" applyFont="1" applyFill="1" applyBorder="1" applyAlignment="1" applyProtection="1">
      <alignment horizontal="center" vertical="center" wrapText="1"/>
      <protection locked="0"/>
    </xf>
    <xf numFmtId="9" fontId="5" fillId="4" borderId="6" xfId="1" applyNumberFormat="1" applyFont="1" applyFill="1" applyBorder="1" applyAlignment="1" applyProtection="1">
      <alignment vertical="center" wrapText="1"/>
    </xf>
    <xf numFmtId="164" fontId="5" fillId="4" borderId="6" xfId="3" applyNumberFormat="1" applyFont="1" applyFill="1" applyBorder="1" applyAlignment="1" applyProtection="1">
      <alignment horizontal="right" vertical="center" wrapText="1"/>
    </xf>
    <xf numFmtId="0" fontId="13" fillId="2" borderId="0" xfId="1" applyFont="1" applyFill="1" applyBorder="1" applyAlignment="1" applyProtection="1">
      <alignment horizontal="center" vertical="center" wrapText="1"/>
    </xf>
    <xf numFmtId="0" fontId="5" fillId="2" borderId="0" xfId="1" applyNumberFormat="1" applyFont="1" applyFill="1" applyBorder="1" applyAlignment="1" applyProtection="1">
      <alignment vertical="center"/>
    </xf>
    <xf numFmtId="0" fontId="10" fillId="2" borderId="0" xfId="1" applyNumberFormat="1" applyFont="1" applyFill="1" applyBorder="1" applyAlignment="1" applyProtection="1">
      <alignment vertical="center"/>
    </xf>
    <xf numFmtId="0" fontId="5" fillId="2" borderId="0" xfId="1" applyFont="1" applyFill="1" applyBorder="1" applyAlignment="1" applyProtection="1">
      <alignment horizontal="center" vertical="center" wrapText="1"/>
      <protection locked="0"/>
    </xf>
    <xf numFmtId="0" fontId="3" fillId="2" borderId="0" xfId="1" applyFont="1" applyFill="1" applyBorder="1" applyAlignment="1" applyProtection="1">
      <alignment horizontal="center" vertical="center"/>
    </xf>
    <xf numFmtId="0" fontId="3" fillId="2" borderId="0" xfId="1" applyNumberFormat="1" applyFont="1" applyFill="1" applyBorder="1" applyAlignment="1" applyProtection="1">
      <alignment vertical="center"/>
    </xf>
    <xf numFmtId="0" fontId="5" fillId="2" borderId="0" xfId="1" applyFont="1" applyFill="1" applyBorder="1" applyAlignment="1" applyProtection="1">
      <alignment vertical="center"/>
    </xf>
    <xf numFmtId="9" fontId="5" fillId="2" borderId="0" xfId="1" applyNumberFormat="1" applyFont="1" applyFill="1" applyBorder="1" applyAlignment="1" applyProtection="1">
      <alignment vertical="center" wrapText="1"/>
    </xf>
    <xf numFmtId="9" fontId="5" fillId="2" borderId="2" xfId="1" applyNumberFormat="1" applyFont="1" applyFill="1" applyBorder="1" applyAlignment="1" applyProtection="1">
      <alignment vertical="center" wrapText="1"/>
    </xf>
    <xf numFmtId="0" fontId="5" fillId="2" borderId="0" xfId="1" applyFont="1" applyFill="1" applyBorder="1" applyAlignment="1" applyProtection="1">
      <alignment horizontal="center" vertical="center"/>
    </xf>
    <xf numFmtId="0" fontId="12" fillId="2" borderId="0" xfId="1" applyFont="1" applyFill="1" applyBorder="1" applyAlignment="1" applyProtection="1">
      <alignment vertical="center"/>
    </xf>
    <xf numFmtId="9" fontId="3" fillId="2" borderId="0" xfId="1" applyNumberFormat="1" applyFont="1" applyFill="1" applyBorder="1" applyAlignment="1" applyProtection="1">
      <alignment vertical="center" wrapText="1"/>
    </xf>
    <xf numFmtId="0" fontId="3" fillId="2" borderId="2" xfId="1" applyNumberFormat="1" applyFont="1" applyFill="1" applyBorder="1" applyAlignment="1" applyProtection="1">
      <alignment horizontal="left" vertical="center"/>
    </xf>
    <xf numFmtId="9" fontId="5" fillId="2" borderId="0" xfId="1" applyNumberFormat="1" applyFont="1" applyFill="1" applyBorder="1" applyAlignment="1" applyProtection="1">
      <alignment horizontal="right" vertical="center"/>
    </xf>
    <xf numFmtId="9" fontId="14" fillId="2" borderId="0" xfId="1" applyNumberFormat="1" applyFont="1" applyFill="1" applyBorder="1" applyAlignment="1" applyProtection="1">
      <alignment vertical="top"/>
    </xf>
    <xf numFmtId="0" fontId="12" fillId="2" borderId="0" xfId="1" applyFont="1" applyFill="1" applyProtection="1"/>
    <xf numFmtId="0" fontId="5" fillId="2" borderId="2" xfId="1" applyFont="1" applyFill="1" applyBorder="1" applyAlignment="1" applyProtection="1">
      <alignment vertical="center"/>
    </xf>
    <xf numFmtId="0" fontId="5" fillId="2" borderId="2" xfId="1" applyNumberFormat="1" applyFont="1" applyFill="1" applyBorder="1" applyAlignment="1" applyProtection="1">
      <alignment vertical="center" wrapText="1"/>
    </xf>
    <xf numFmtId="0" fontId="5" fillId="2" borderId="2" xfId="1" applyNumberFormat="1" applyFont="1" applyFill="1" applyBorder="1" applyAlignment="1" applyProtection="1">
      <alignment vertical="center"/>
    </xf>
    <xf numFmtId="0" fontId="3" fillId="2" borderId="0" xfId="1" applyFont="1" applyFill="1" applyBorder="1" applyAlignment="1" applyProtection="1">
      <alignment vertical="center" wrapText="1"/>
    </xf>
    <xf numFmtId="0" fontId="5" fillId="2" borderId="2" xfId="1" applyFont="1" applyFill="1" applyBorder="1" applyAlignment="1" applyProtection="1">
      <alignment horizontal="center" vertical="center"/>
    </xf>
    <xf numFmtId="9" fontId="3" fillId="2" borderId="0" xfId="1" applyNumberFormat="1" applyFont="1" applyFill="1" applyBorder="1" applyAlignment="1" applyProtection="1">
      <alignment horizontal="right" vertical="center" wrapText="1"/>
    </xf>
    <xf numFmtId="49" fontId="5" fillId="2" borderId="0" xfId="1" applyNumberFormat="1" applyFont="1" applyFill="1" applyBorder="1" applyAlignment="1" applyProtection="1">
      <alignment vertical="center"/>
    </xf>
    <xf numFmtId="0" fontId="5" fillId="2" borderId="0" xfId="1" applyFont="1" applyFill="1" applyBorder="1" applyAlignment="1" applyProtection="1">
      <alignment vertical="center" wrapText="1"/>
    </xf>
    <xf numFmtId="0" fontId="5" fillId="2" borderId="0" xfId="1" applyFont="1" applyFill="1" applyBorder="1" applyAlignment="1" applyProtection="1">
      <alignment horizontal="right" vertical="center" wrapText="1"/>
    </xf>
    <xf numFmtId="0" fontId="3" fillId="2" borderId="0" xfId="1" applyNumberFormat="1" applyFont="1" applyFill="1" applyBorder="1" applyAlignment="1" applyProtection="1">
      <alignment horizontal="left" vertical="center"/>
    </xf>
    <xf numFmtId="0" fontId="5" fillId="2" borderId="0" xfId="1" applyFont="1" applyFill="1" applyBorder="1" applyProtection="1"/>
    <xf numFmtId="0" fontId="5" fillId="2" borderId="0" xfId="1" applyFont="1" applyFill="1" applyBorder="1" applyAlignment="1" applyProtection="1">
      <alignment vertical="top"/>
    </xf>
    <xf numFmtId="0" fontId="5" fillId="2" borderId="0" xfId="1" applyFont="1" applyFill="1" applyBorder="1" applyAlignment="1" applyProtection="1">
      <alignment horizontal="center" vertical="top"/>
    </xf>
    <xf numFmtId="0" fontId="3" fillId="2" borderId="0" xfId="1" applyFont="1" applyFill="1" applyBorder="1" applyAlignment="1" applyProtection="1">
      <alignment vertical="top" wrapText="1"/>
    </xf>
    <xf numFmtId="0" fontId="12" fillId="2" borderId="0" xfId="1" applyFont="1" applyFill="1" applyBorder="1" applyAlignment="1" applyProtection="1">
      <alignment horizontal="center" vertical="center"/>
    </xf>
    <xf numFmtId="0" fontId="13" fillId="2" borderId="8" xfId="1" applyFont="1" applyFill="1" applyBorder="1" applyAlignment="1" applyProtection="1">
      <alignment horizontal="center" vertical="center" wrapText="1"/>
    </xf>
    <xf numFmtId="0" fontId="10" fillId="2" borderId="2" xfId="1" applyNumberFormat="1" applyFont="1" applyFill="1" applyBorder="1" applyAlignment="1" applyProtection="1">
      <alignment vertical="center"/>
    </xf>
    <xf numFmtId="0" fontId="5" fillId="0" borderId="0" xfId="1" applyFont="1" applyFill="1" applyAlignment="1" applyProtection="1">
      <alignment vertical="center" wrapText="1"/>
    </xf>
    <xf numFmtId="0" fontId="5" fillId="2" borderId="5" xfId="1" applyNumberFormat="1" applyFont="1" applyFill="1" applyBorder="1" applyAlignment="1" applyProtection="1">
      <alignment horizontal="left" vertical="center"/>
    </xf>
    <xf numFmtId="0" fontId="5" fillId="0" borderId="6" xfId="1" applyFont="1" applyFill="1" applyBorder="1" applyAlignment="1" applyProtection="1">
      <alignment horizontal="center" vertical="center"/>
      <protection locked="0"/>
    </xf>
    <xf numFmtId="9" fontId="5" fillId="4" borderId="9" xfId="1" applyNumberFormat="1" applyFont="1" applyFill="1" applyBorder="1" applyAlignment="1" applyProtection="1">
      <alignment vertical="center" wrapText="1"/>
    </xf>
    <xf numFmtId="0" fontId="19" fillId="2" borderId="0" xfId="1" applyFont="1" applyFill="1" applyAlignment="1" applyProtection="1">
      <alignment horizontal="left" vertical="center"/>
    </xf>
    <xf numFmtId="0" fontId="20" fillId="2" borderId="0" xfId="1" applyFont="1" applyFill="1" applyAlignment="1" applyProtection="1">
      <alignment horizontal="center" vertical="center"/>
    </xf>
    <xf numFmtId="0" fontId="21" fillId="2" borderId="0" xfId="1" applyFont="1" applyFill="1" applyBorder="1" applyAlignment="1" applyProtection="1">
      <alignment horizontal="center" vertical="top" wrapText="1"/>
    </xf>
    <xf numFmtId="9" fontId="20" fillId="4" borderId="6" xfId="1" applyNumberFormat="1" applyFont="1" applyFill="1" applyBorder="1" applyAlignment="1" applyProtection="1">
      <alignment vertical="center" wrapText="1"/>
    </xf>
    <xf numFmtId="9" fontId="20" fillId="2" borderId="0" xfId="1" applyNumberFormat="1" applyFont="1" applyFill="1" applyBorder="1" applyAlignment="1" applyProtection="1">
      <alignment vertical="center" wrapText="1"/>
    </xf>
    <xf numFmtId="0" fontId="20" fillId="2" borderId="0" xfId="1" applyFont="1" applyFill="1" applyBorder="1" applyAlignment="1" applyProtection="1">
      <alignment vertical="top" wrapText="1"/>
    </xf>
    <xf numFmtId="9" fontId="20" fillId="4" borderId="6" xfId="3" applyFont="1" applyFill="1" applyBorder="1" applyAlignment="1" applyProtection="1">
      <alignment vertical="center" wrapText="1"/>
    </xf>
    <xf numFmtId="0" fontId="20" fillId="2" borderId="0" xfId="1" applyFont="1" applyFill="1" applyAlignment="1" applyProtection="1">
      <alignment vertical="top" wrapText="1"/>
    </xf>
    <xf numFmtId="0" fontId="20" fillId="2" borderId="0" xfId="1" applyFont="1" applyFill="1" applyBorder="1" applyAlignment="1" applyProtection="1">
      <alignment horizontal="center" vertical="center"/>
    </xf>
    <xf numFmtId="0" fontId="3" fillId="2" borderId="26" xfId="1" applyFont="1" applyFill="1" applyBorder="1" applyAlignment="1" applyProtection="1">
      <alignment horizontal="center" vertical="top" wrapText="1"/>
    </xf>
    <xf numFmtId="0" fontId="5" fillId="2" borderId="26" xfId="1" applyFont="1" applyFill="1" applyBorder="1" applyAlignment="1" applyProtection="1">
      <alignment horizontal="right" vertical="center" wrapText="1"/>
    </xf>
    <xf numFmtId="0" fontId="1" fillId="2" borderId="0" xfId="1" applyFont="1" applyFill="1" applyAlignment="1" applyProtection="1">
      <alignment vertical="center"/>
    </xf>
    <xf numFmtId="0" fontId="1" fillId="2" borderId="1" xfId="1" applyFont="1" applyFill="1" applyBorder="1" applyProtection="1"/>
    <xf numFmtId="0" fontId="1" fillId="2" borderId="0" xfId="1" applyFont="1" applyFill="1" applyAlignment="1" applyProtection="1">
      <alignment vertical="center" wrapText="1"/>
    </xf>
    <xf numFmtId="0" fontId="1" fillId="2" borderId="0" xfId="1" applyNumberFormat="1" applyFont="1" applyFill="1" applyBorder="1" applyAlignment="1" applyProtection="1">
      <alignment vertical="center" wrapText="1"/>
    </xf>
    <xf numFmtId="0" fontId="1" fillId="2" borderId="0" xfId="1" applyFont="1" applyFill="1" applyBorder="1" applyAlignment="1" applyProtection="1">
      <alignment vertical="center" wrapText="1"/>
    </xf>
    <xf numFmtId="0" fontId="1" fillId="2" borderId="0" xfId="1" applyFont="1" applyFill="1" applyBorder="1" applyAlignment="1" applyProtection="1">
      <alignment vertical="center"/>
    </xf>
    <xf numFmtId="0" fontId="1" fillId="2" borderId="0" xfId="1" applyNumberFormat="1" applyFont="1" applyFill="1" applyAlignment="1" applyProtection="1">
      <alignment vertical="top" wrapText="1"/>
    </xf>
    <xf numFmtId="0" fontId="1" fillId="2" borderId="0" xfId="1" applyFont="1" applyFill="1" applyProtection="1"/>
    <xf numFmtId="0" fontId="1" fillId="2" borderId="5" xfId="1" applyNumberFormat="1" applyFont="1" applyFill="1" applyBorder="1" applyAlignment="1" applyProtection="1">
      <alignment vertical="center"/>
    </xf>
    <xf numFmtId="0" fontId="3" fillId="2" borderId="0" xfId="1" applyFont="1" applyFill="1" applyBorder="1" applyAlignment="1" applyProtection="1">
      <alignment horizontal="center" vertical="center" wrapText="1"/>
    </xf>
    <xf numFmtId="0" fontId="1" fillId="2" borderId="0" xfId="1" applyNumberFormat="1" applyFont="1" applyFill="1" applyBorder="1" applyAlignment="1" applyProtection="1">
      <alignment vertical="center"/>
    </xf>
    <xf numFmtId="0" fontId="1" fillId="2" borderId="5" xfId="1" applyFont="1" applyFill="1" applyBorder="1" applyAlignment="1" applyProtection="1">
      <alignment vertical="center"/>
    </xf>
    <xf numFmtId="0" fontId="1" fillId="2" borderId="2" xfId="1" applyFont="1" applyFill="1" applyBorder="1" applyAlignment="1" applyProtection="1">
      <alignment vertical="center"/>
    </xf>
    <xf numFmtId="0" fontId="1" fillId="2" borderId="2" xfId="1" applyNumberFormat="1" applyFont="1" applyFill="1" applyBorder="1" applyAlignment="1" applyProtection="1">
      <alignment vertical="center" wrapText="1"/>
    </xf>
    <xf numFmtId="0" fontId="1" fillId="2" borderId="2" xfId="1" applyNumberFormat="1" applyFont="1" applyFill="1" applyBorder="1" applyAlignment="1" applyProtection="1">
      <alignment vertical="center"/>
    </xf>
    <xf numFmtId="49" fontId="1" fillId="2" borderId="5" xfId="1" applyNumberFormat="1" applyFont="1" applyFill="1" applyBorder="1" applyAlignment="1" applyProtection="1">
      <alignment vertical="center"/>
    </xf>
    <xf numFmtId="49" fontId="1" fillId="2" borderId="0" xfId="1" applyNumberFormat="1" applyFont="1" applyFill="1" applyBorder="1" applyAlignment="1" applyProtection="1">
      <alignment vertical="center"/>
    </xf>
    <xf numFmtId="0" fontId="1" fillId="2" borderId="0" xfId="1" applyFont="1" applyFill="1" applyAlignment="1" applyProtection="1">
      <alignment vertical="top"/>
    </xf>
    <xf numFmtId="0" fontId="1" fillId="2" borderId="0" xfId="1" applyNumberFormat="1" applyFont="1" applyFill="1" applyAlignment="1" applyProtection="1">
      <alignment vertical="top"/>
    </xf>
    <xf numFmtId="0" fontId="20" fillId="2" borderId="0" xfId="1" applyFont="1" applyFill="1" applyBorder="1" applyAlignment="1" applyProtection="1">
      <alignment horizontal="center" vertical="top" wrapText="1"/>
    </xf>
    <xf numFmtId="9" fontId="12" fillId="2" borderId="0" xfId="1" applyNumberFormat="1" applyFont="1" applyFill="1" applyBorder="1" applyAlignment="1" applyProtection="1">
      <alignment vertical="center"/>
    </xf>
    <xf numFmtId="164" fontId="1" fillId="4" borderId="6" xfId="3" applyNumberFormat="1" applyFont="1" applyFill="1" applyBorder="1" applyAlignment="1" applyProtection="1">
      <alignment horizontal="right" vertical="center" wrapText="1"/>
    </xf>
    <xf numFmtId="0" fontId="1" fillId="2" borderId="26" xfId="1" applyFont="1" applyFill="1" applyBorder="1" applyAlignment="1" applyProtection="1">
      <alignment horizontal="right" vertical="center" wrapText="1"/>
    </xf>
    <xf numFmtId="9" fontId="1" fillId="4" borderId="6" xfId="1" applyNumberFormat="1" applyFont="1" applyFill="1" applyBorder="1" applyAlignment="1" applyProtection="1">
      <alignment vertical="center" wrapText="1"/>
    </xf>
    <xf numFmtId="9" fontId="1" fillId="2" borderId="2" xfId="1" applyNumberFormat="1" applyFont="1" applyFill="1" applyBorder="1" applyAlignment="1" applyProtection="1">
      <alignment vertical="center" wrapText="1"/>
    </xf>
    <xf numFmtId="9" fontId="1" fillId="2" borderId="0" xfId="1" applyNumberFormat="1" applyFont="1" applyFill="1" applyBorder="1" applyAlignment="1" applyProtection="1">
      <alignment horizontal="right" vertical="center" wrapText="1"/>
    </xf>
    <xf numFmtId="0" fontId="1" fillId="2" borderId="0" xfId="1" applyFont="1" applyFill="1" applyBorder="1" applyAlignment="1" applyProtection="1">
      <alignment horizontal="center" vertical="center"/>
    </xf>
    <xf numFmtId="9" fontId="1" fillId="2" borderId="0" xfId="1" applyNumberFormat="1" applyFont="1" applyFill="1" applyBorder="1" applyAlignment="1" applyProtection="1">
      <alignment horizontal="right" vertical="center"/>
    </xf>
    <xf numFmtId="9" fontId="12" fillId="2" borderId="0" xfId="1" applyNumberFormat="1" applyFont="1" applyFill="1" applyBorder="1" applyAlignment="1" applyProtection="1">
      <alignment vertical="top"/>
    </xf>
    <xf numFmtId="9" fontId="1" fillId="2" borderId="0" xfId="1" applyNumberFormat="1" applyFont="1" applyFill="1" applyBorder="1" applyAlignment="1" applyProtection="1">
      <alignment vertical="center" wrapText="1"/>
    </xf>
    <xf numFmtId="0" fontId="1" fillId="2" borderId="0" xfId="1" applyFont="1" applyFill="1" applyBorder="1" applyAlignment="1" applyProtection="1">
      <alignment horizontal="right" vertical="center" wrapText="1"/>
    </xf>
    <xf numFmtId="164" fontId="1" fillId="2" borderId="0" xfId="3" applyNumberFormat="1" applyFont="1" applyFill="1" applyBorder="1" applyAlignment="1" applyProtection="1">
      <alignment horizontal="right" vertical="center" wrapText="1"/>
    </xf>
    <xf numFmtId="0" fontId="1" fillId="2" borderId="0" xfId="1" applyFont="1" applyFill="1" applyAlignment="1" applyProtection="1">
      <alignment vertical="top" wrapText="1"/>
    </xf>
    <xf numFmtId="0" fontId="5" fillId="0" borderId="29" xfId="1" applyFont="1" applyFill="1" applyBorder="1" applyAlignment="1" applyProtection="1">
      <alignment horizontal="center" vertical="center" wrapText="1"/>
      <protection locked="0"/>
    </xf>
    <xf numFmtId="0" fontId="5" fillId="0" borderId="30" xfId="1" applyFont="1" applyFill="1" applyBorder="1" applyAlignment="1" applyProtection="1">
      <alignment horizontal="center" vertical="center" wrapText="1"/>
      <protection locked="0"/>
    </xf>
    <xf numFmtId="9" fontId="20" fillId="4" borderId="29" xfId="1" applyNumberFormat="1" applyFont="1" applyFill="1" applyBorder="1" applyAlignment="1" applyProtection="1">
      <alignment vertical="center" wrapText="1"/>
    </xf>
    <xf numFmtId="164" fontId="5" fillId="4" borderId="29" xfId="3" applyNumberFormat="1" applyFont="1" applyFill="1" applyBorder="1" applyAlignment="1" applyProtection="1">
      <alignment horizontal="right" vertical="center" wrapText="1"/>
    </xf>
    <xf numFmtId="9" fontId="20" fillId="4" borderId="9" xfId="1" applyNumberFormat="1" applyFont="1" applyFill="1" applyBorder="1" applyAlignment="1" applyProtection="1">
      <alignment vertical="center" wrapText="1"/>
    </xf>
    <xf numFmtId="0" fontId="5" fillId="0" borderId="27" xfId="1" applyFont="1" applyFill="1" applyBorder="1" applyAlignment="1" applyProtection="1">
      <alignment horizontal="center" vertical="center" wrapText="1"/>
      <protection locked="0"/>
    </xf>
    <xf numFmtId="9" fontId="20" fillId="4" borderId="27" xfId="1" applyNumberFormat="1" applyFont="1" applyFill="1" applyBorder="1" applyAlignment="1" applyProtection="1">
      <alignment vertical="center" wrapText="1"/>
    </xf>
    <xf numFmtId="164" fontId="5" fillId="4" borderId="27" xfId="3" applyNumberFormat="1" applyFont="1" applyFill="1" applyBorder="1" applyAlignment="1" applyProtection="1">
      <alignment horizontal="right" vertical="center" wrapText="1"/>
    </xf>
    <xf numFmtId="0" fontId="12" fillId="2" borderId="3" xfId="1" applyFont="1" applyFill="1" applyBorder="1" applyAlignment="1" applyProtection="1"/>
    <xf numFmtId="9" fontId="3" fillId="2" borderId="3" xfId="1" applyNumberFormat="1" applyFont="1" applyFill="1" applyBorder="1" applyAlignment="1" applyProtection="1">
      <alignment wrapText="1"/>
    </xf>
    <xf numFmtId="9" fontId="12" fillId="2" borderId="0" xfId="1" applyNumberFormat="1" applyFont="1" applyFill="1" applyBorder="1" applyAlignment="1" applyProtection="1"/>
    <xf numFmtId="0" fontId="12" fillId="2" borderId="0" xfId="1" applyFont="1" applyFill="1" applyBorder="1" applyAlignment="1" applyProtection="1"/>
    <xf numFmtId="9" fontId="14" fillId="2" borderId="0" xfId="1" applyNumberFormat="1" applyFont="1" applyFill="1" applyBorder="1" applyAlignment="1" applyProtection="1"/>
    <xf numFmtId="49" fontId="5" fillId="2" borderId="5" xfId="1" applyNumberFormat="1" applyFont="1" applyFill="1" applyBorder="1" applyAlignment="1" applyProtection="1">
      <alignment horizontal="left" vertical="center"/>
    </xf>
    <xf numFmtId="0" fontId="12" fillId="2" borderId="0" xfId="1" applyFont="1" applyFill="1" applyAlignment="1" applyProtection="1">
      <alignment horizontal="left" vertical="center"/>
    </xf>
    <xf numFmtId="0" fontId="19" fillId="2" borderId="0" xfId="1" applyFont="1" applyFill="1" applyAlignment="1" applyProtection="1">
      <alignment vertical="center"/>
    </xf>
    <xf numFmtId="49" fontId="19" fillId="2" borderId="0" xfId="1" applyNumberFormat="1" applyFont="1" applyFill="1" applyBorder="1" applyAlignment="1" applyProtection="1">
      <alignment horizontal="left" vertical="center"/>
    </xf>
    <xf numFmtId="0" fontId="9" fillId="0" borderId="6" xfId="1" applyFont="1" applyBorder="1" applyAlignment="1">
      <alignment horizontal="center" vertical="center"/>
    </xf>
    <xf numFmtId="0" fontId="8" fillId="2" borderId="0" xfId="1" applyFont="1" applyFill="1" applyAlignment="1" applyProtection="1">
      <alignment horizontal="left" vertical="center"/>
    </xf>
    <xf numFmtId="0" fontId="9" fillId="0" borderId="6" xfId="1" applyFont="1" applyFill="1" applyBorder="1" applyAlignment="1" applyProtection="1">
      <alignment horizontal="left" vertical="center" wrapText="1"/>
      <protection locked="0"/>
    </xf>
    <xf numFmtId="0" fontId="28" fillId="2" borderId="28" xfId="1" applyFont="1" applyFill="1" applyBorder="1" applyAlignment="1" applyProtection="1">
      <alignment horizontal="center" vertical="center"/>
    </xf>
    <xf numFmtId="49" fontId="1" fillId="0" borderId="0" xfId="1" applyNumberFormat="1" applyFill="1"/>
    <xf numFmtId="0" fontId="29" fillId="2" borderId="6" xfId="1" applyFont="1" applyFill="1" applyBorder="1" applyAlignment="1" applyProtection="1">
      <alignment horizontal="center" vertical="center"/>
    </xf>
    <xf numFmtId="0" fontId="13" fillId="2" borderId="26" xfId="1" applyFont="1" applyFill="1" applyBorder="1" applyAlignment="1" applyProtection="1">
      <alignment horizontal="center" vertical="center" wrapText="1"/>
    </xf>
    <xf numFmtId="0" fontId="13" fillId="2" borderId="34" xfId="1" applyFont="1" applyFill="1" applyBorder="1" applyAlignment="1" applyProtection="1">
      <alignment horizontal="center" vertical="center" wrapText="1"/>
    </xf>
    <xf numFmtId="0" fontId="1" fillId="2" borderId="0" xfId="1" applyFont="1" applyFill="1"/>
    <xf numFmtId="0" fontId="30" fillId="2" borderId="0" xfId="1" applyFont="1" applyFill="1"/>
    <xf numFmtId="0" fontId="31" fillId="2" borderId="0" xfId="1" applyFont="1" applyFill="1"/>
    <xf numFmtId="0" fontId="5" fillId="5" borderId="27" xfId="1" applyFont="1" applyFill="1" applyBorder="1" applyAlignment="1" applyProtection="1">
      <alignment horizontal="center" vertical="top"/>
    </xf>
    <xf numFmtId="0" fontId="12" fillId="2" borderId="3" xfId="1" applyNumberFormat="1" applyFont="1" applyFill="1" applyBorder="1" applyAlignment="1" applyProtection="1">
      <alignment horizontal="left" vertical="center"/>
    </xf>
    <xf numFmtId="0" fontId="5" fillId="0" borderId="9" xfId="1" applyFont="1" applyFill="1" applyBorder="1" applyAlignment="1" applyProtection="1">
      <alignment horizontal="center" vertical="center" wrapText="1"/>
      <protection locked="0"/>
    </xf>
    <xf numFmtId="0" fontId="5" fillId="0" borderId="40" xfId="1" applyFont="1" applyFill="1" applyBorder="1" applyAlignment="1" applyProtection="1">
      <alignment horizontal="center" vertical="center" wrapText="1"/>
      <protection locked="0"/>
    </xf>
    <xf numFmtId="164" fontId="5" fillId="4" borderId="9" xfId="3" applyNumberFormat="1" applyFont="1" applyFill="1" applyBorder="1" applyAlignment="1" applyProtection="1">
      <alignment horizontal="right" vertical="center" wrapText="1"/>
    </xf>
    <xf numFmtId="0" fontId="13" fillId="2" borderId="27" xfId="1" applyFont="1" applyFill="1" applyBorder="1" applyAlignment="1" applyProtection="1">
      <alignment horizontal="center" vertical="center" wrapText="1"/>
    </xf>
    <xf numFmtId="0" fontId="5" fillId="2" borderId="27" xfId="1" applyNumberFormat="1" applyFont="1" applyFill="1" applyBorder="1" applyAlignment="1" applyProtection="1">
      <alignment horizontal="center" vertical="center" wrapText="1"/>
    </xf>
    <xf numFmtId="0" fontId="5" fillId="2" borderId="42" xfId="1" applyNumberFormat="1" applyFont="1" applyFill="1" applyBorder="1" applyAlignment="1" applyProtection="1">
      <alignment horizontal="left" vertical="center"/>
    </xf>
    <xf numFmtId="0" fontId="10" fillId="2" borderId="41" xfId="1" applyNumberFormat="1" applyFont="1" applyFill="1" applyBorder="1" applyAlignment="1" applyProtection="1">
      <alignment vertical="center"/>
    </xf>
    <xf numFmtId="0" fontId="5" fillId="2" borderId="43" xfId="1" applyNumberFormat="1" applyFont="1" applyFill="1" applyBorder="1" applyAlignment="1" applyProtection="1">
      <alignment horizontal="left" vertical="center"/>
    </xf>
    <xf numFmtId="0" fontId="10" fillId="2" borderId="43" xfId="1" applyNumberFormat="1" applyFont="1" applyFill="1" applyBorder="1" applyAlignment="1" applyProtection="1">
      <alignment vertical="center"/>
    </xf>
    <xf numFmtId="0" fontId="5" fillId="2" borderId="34" xfId="1" applyFont="1" applyFill="1" applyBorder="1" applyAlignment="1" applyProtection="1">
      <alignment vertical="top"/>
    </xf>
    <xf numFmtId="0" fontId="5" fillId="2" borderId="35" xfId="1" applyNumberFormat="1" applyFont="1" applyFill="1" applyBorder="1" applyAlignment="1" applyProtection="1">
      <alignment vertical="top" wrapText="1"/>
    </xf>
    <xf numFmtId="0" fontId="12" fillId="2" borderId="0" xfId="1" applyFont="1" applyFill="1" applyBorder="1" applyAlignment="1" applyProtection="1">
      <alignment vertical="center" wrapText="1"/>
    </xf>
    <xf numFmtId="0" fontId="28" fillId="2" borderId="28" xfId="1" applyFont="1" applyFill="1" applyBorder="1" applyAlignment="1" applyProtection="1">
      <alignment horizontal="center" vertical="center" wrapText="1"/>
    </xf>
    <xf numFmtId="0" fontId="9" fillId="2" borderId="32" xfId="1" applyFont="1" applyFill="1" applyBorder="1" applyAlignment="1" applyProtection="1">
      <alignment horizontal="center" wrapText="1"/>
    </xf>
    <xf numFmtId="0" fontId="9" fillId="2" borderId="33" xfId="1" applyFont="1" applyFill="1" applyBorder="1" applyAlignment="1" applyProtection="1">
      <alignment horizontal="center" vertical="top" wrapText="1"/>
    </xf>
    <xf numFmtId="0" fontId="5" fillId="2" borderId="0" xfId="1" applyFont="1" applyFill="1" applyBorder="1" applyAlignment="1" applyProtection="1">
      <alignment horizontal="center" wrapText="1"/>
    </xf>
    <xf numFmtId="0" fontId="12" fillId="2" borderId="0" xfId="1" applyFont="1" applyFill="1" applyBorder="1" applyAlignment="1" applyProtection="1">
      <alignment wrapText="1"/>
    </xf>
    <xf numFmtId="0" fontId="5" fillId="2" borderId="0" xfId="1" applyFont="1" applyFill="1" applyBorder="1" applyAlignment="1" applyProtection="1">
      <alignment wrapText="1"/>
    </xf>
    <xf numFmtId="0" fontId="1" fillId="2" borderId="27" xfId="1" applyNumberFormat="1" applyFont="1" applyFill="1" applyBorder="1" applyAlignment="1" applyProtection="1">
      <alignment vertical="top" wrapText="1"/>
    </xf>
    <xf numFmtId="0" fontId="1" fillId="6" borderId="27" xfId="1" applyNumberFormat="1" applyFont="1" applyFill="1" applyBorder="1" applyAlignment="1" applyProtection="1">
      <alignment vertical="top" wrapText="1"/>
    </xf>
    <xf numFmtId="0" fontId="1" fillId="6" borderId="27" xfId="1" applyNumberFormat="1" applyFont="1" applyFill="1" applyBorder="1" applyAlignment="1" applyProtection="1">
      <alignment vertical="center" wrapText="1"/>
    </xf>
    <xf numFmtId="0" fontId="1" fillId="6" borderId="27" xfId="1" applyFont="1" applyFill="1" applyBorder="1" applyAlignment="1">
      <alignment wrapText="1"/>
    </xf>
    <xf numFmtId="0" fontId="5" fillId="6" borderId="27" xfId="1" applyFont="1" applyFill="1" applyBorder="1" applyAlignment="1" applyProtection="1">
      <alignment vertical="center" wrapText="1"/>
    </xf>
    <xf numFmtId="0" fontId="5" fillId="6" borderId="27" xfId="1" applyNumberFormat="1" applyFont="1" applyFill="1" applyBorder="1" applyAlignment="1" applyProtection="1">
      <alignment vertical="center" wrapText="1"/>
    </xf>
    <xf numFmtId="0" fontId="1" fillId="6" borderId="27" xfId="1" applyFont="1" applyFill="1" applyBorder="1" applyAlignment="1" applyProtection="1">
      <alignment vertical="center" wrapText="1"/>
    </xf>
    <xf numFmtId="0" fontId="5" fillId="6" borderId="5" xfId="1" applyNumberFormat="1" applyFont="1" applyFill="1" applyBorder="1" applyAlignment="1" applyProtection="1">
      <alignment horizontal="left" vertical="center"/>
    </xf>
    <xf numFmtId="0" fontId="5" fillId="6" borderId="5" xfId="1" applyNumberFormat="1" applyFont="1" applyFill="1" applyBorder="1" applyAlignment="1" applyProtection="1">
      <alignment vertical="center"/>
    </xf>
    <xf numFmtId="0" fontId="5" fillId="6" borderId="0" xfId="1" applyNumberFormat="1" applyFont="1" applyFill="1" applyBorder="1" applyAlignment="1" applyProtection="1">
      <alignment vertical="center"/>
    </xf>
    <xf numFmtId="0" fontId="5" fillId="6" borderId="2" xfId="1" applyNumberFormat="1" applyFont="1" applyFill="1" applyBorder="1" applyAlignment="1" applyProtection="1">
      <alignment horizontal="left" vertical="center"/>
    </xf>
    <xf numFmtId="0" fontId="5" fillId="6" borderId="35" xfId="1" applyNumberFormat="1" applyFont="1" applyFill="1" applyBorder="1" applyAlignment="1" applyProtection="1">
      <alignment horizontal="left" vertical="center"/>
    </xf>
    <xf numFmtId="0" fontId="5" fillId="6" borderId="2" xfId="1" applyNumberFormat="1" applyFont="1" applyFill="1" applyBorder="1" applyAlignment="1" applyProtection="1">
      <alignment vertical="center"/>
    </xf>
    <xf numFmtId="0" fontId="5" fillId="6" borderId="28" xfId="1" applyNumberFormat="1" applyFont="1" applyFill="1" applyBorder="1" applyAlignment="1" applyProtection="1">
      <alignment vertical="center" wrapText="1"/>
    </xf>
    <xf numFmtId="0" fontId="5" fillId="6" borderId="27" xfId="1" applyNumberFormat="1" applyFont="1" applyFill="1" applyBorder="1" applyAlignment="1" applyProtection="1">
      <alignment vertical="center"/>
    </xf>
    <xf numFmtId="0" fontId="5" fillId="6" borderId="0" xfId="1" applyFont="1" applyFill="1" applyAlignment="1" applyProtection="1">
      <alignment vertical="center" wrapText="1"/>
    </xf>
    <xf numFmtId="0" fontId="5" fillId="6" borderId="0" xfId="1" applyNumberFormat="1" applyFont="1" applyFill="1" applyBorder="1" applyAlignment="1" applyProtection="1">
      <alignment vertical="center" wrapText="1"/>
    </xf>
    <xf numFmtId="0" fontId="5" fillId="7" borderId="5" xfId="1" applyNumberFormat="1" applyFont="1" applyFill="1" applyBorder="1" applyAlignment="1" applyProtection="1">
      <alignment vertical="center"/>
    </xf>
    <xf numFmtId="0" fontId="5" fillId="6" borderId="5" xfId="1" applyNumberFormat="1" applyFont="1" applyFill="1" applyBorder="1" applyAlignment="1" applyProtection="1">
      <alignment vertical="center" wrapText="1"/>
    </xf>
    <xf numFmtId="0" fontId="5" fillId="6" borderId="31" xfId="1" applyNumberFormat="1" applyFont="1" applyFill="1" applyBorder="1" applyAlignment="1" applyProtection="1">
      <alignment horizontal="left" vertical="center"/>
    </xf>
    <xf numFmtId="0" fontId="5" fillId="6" borderId="5" xfId="1" applyFont="1" applyFill="1" applyBorder="1" applyAlignment="1" applyProtection="1">
      <alignment vertical="center"/>
    </xf>
    <xf numFmtId="0" fontId="6" fillId="6" borderId="5" xfId="1" applyNumberFormat="1" applyFont="1" applyFill="1" applyBorder="1" applyAlignment="1" applyProtection="1">
      <alignment horizontal="left" vertical="center"/>
    </xf>
    <xf numFmtId="0" fontId="6" fillId="6" borderId="2" xfId="1" applyNumberFormat="1" applyFont="1" applyFill="1" applyBorder="1" applyAlignment="1" applyProtection="1">
      <alignment horizontal="left" vertical="center"/>
    </xf>
    <xf numFmtId="0" fontId="6" fillId="6" borderId="0" xfId="1" applyFont="1" applyFill="1" applyBorder="1" applyAlignment="1" applyProtection="1">
      <alignment vertical="center"/>
    </xf>
    <xf numFmtId="0" fontId="6" fillId="6" borderId="0" xfId="1" applyNumberFormat="1" applyFont="1" applyFill="1" applyBorder="1" applyAlignment="1" applyProtection="1">
      <alignment horizontal="left" vertical="center"/>
    </xf>
    <xf numFmtId="0" fontId="5" fillId="6" borderId="7" xfId="1" applyNumberFormat="1" applyFont="1" applyFill="1" applyBorder="1" applyAlignment="1" applyProtection="1">
      <alignment vertical="center" wrapText="1"/>
    </xf>
    <xf numFmtId="0" fontId="5" fillId="6" borderId="0" xfId="1" applyFont="1" applyFill="1" applyAlignment="1" applyProtection="1">
      <alignment vertical="center"/>
    </xf>
    <xf numFmtId="0" fontId="32" fillId="6" borderId="0" xfId="1" applyNumberFormat="1" applyFont="1" applyFill="1" applyBorder="1" applyAlignment="1" applyProtection="1">
      <alignment horizontal="left"/>
    </xf>
    <xf numFmtId="0" fontId="3" fillId="6" borderId="0" xfId="1" applyFont="1" applyFill="1" applyAlignment="1" applyProtection="1">
      <alignment vertical="center"/>
    </xf>
    <xf numFmtId="0" fontId="1" fillId="6" borderId="0" xfId="1" applyFont="1" applyFill="1"/>
    <xf numFmtId="0" fontId="1" fillId="6" borderId="0" xfId="1" applyFont="1" applyFill="1" applyAlignment="1" applyProtection="1">
      <alignment horizontal="left" vertical="center" wrapText="1"/>
    </xf>
    <xf numFmtId="0" fontId="24" fillId="8" borderId="0" xfId="1" applyFont="1" applyFill="1"/>
    <xf numFmtId="0" fontId="24" fillId="8" borderId="0" xfId="1" applyFont="1" applyFill="1" applyAlignment="1">
      <alignment horizontal="left" vertical="center"/>
    </xf>
    <xf numFmtId="0" fontId="24" fillId="8" borderId="0" xfId="1" applyFont="1" applyFill="1" applyBorder="1"/>
    <xf numFmtId="0" fontId="22" fillId="8" borderId="0" xfId="1" applyFont="1" applyFill="1"/>
    <xf numFmtId="0" fontId="23" fillId="8" borderId="0" xfId="1" applyFont="1" applyFill="1" applyBorder="1"/>
    <xf numFmtId="0" fontId="23" fillId="8" borderId="0" xfId="1" applyFont="1" applyFill="1"/>
    <xf numFmtId="0" fontId="2" fillId="8" borderId="0" xfId="1" applyFont="1" applyFill="1"/>
    <xf numFmtId="0" fontId="2" fillId="8" borderId="0" xfId="1" applyFont="1" applyFill="1" applyBorder="1"/>
    <xf numFmtId="0" fontId="16" fillId="8" borderId="0" xfId="1" applyFont="1" applyFill="1"/>
    <xf numFmtId="0" fontId="16" fillId="8" borderId="0" xfId="1" applyFont="1" applyFill="1" applyProtection="1">
      <protection locked="0"/>
    </xf>
    <xf numFmtId="49" fontId="16" fillId="8" borderId="0" xfId="1" applyNumberFormat="1" applyFont="1" applyFill="1" applyBorder="1" applyAlignment="1" applyProtection="1">
      <alignment horizontal="center" wrapText="1"/>
      <protection locked="0"/>
    </xf>
    <xf numFmtId="0" fontId="17" fillId="8" borderId="0" xfId="1" applyFont="1" applyFill="1" applyProtection="1">
      <protection locked="0"/>
    </xf>
    <xf numFmtId="0" fontId="16" fillId="8" borderId="0" xfId="1" applyFont="1" applyFill="1" applyBorder="1" applyProtection="1">
      <protection locked="0"/>
    </xf>
    <xf numFmtId="165" fontId="17" fillId="8" borderId="0" xfId="1" applyNumberFormat="1" applyFont="1" applyFill="1" applyBorder="1" applyAlignment="1" applyProtection="1">
      <alignment horizontal="left"/>
      <protection locked="0"/>
    </xf>
    <xf numFmtId="0" fontId="16" fillId="8" borderId="0" xfId="1" applyFont="1" applyFill="1" applyBorder="1"/>
    <xf numFmtId="0" fontId="15" fillId="8" borderId="0" xfId="1" applyFont="1" applyFill="1" applyBorder="1" applyAlignment="1">
      <alignment horizontal="center" vertical="center"/>
    </xf>
    <xf numFmtId="49" fontId="18" fillId="8" borderId="10" xfId="1" applyNumberFormat="1" applyFont="1" applyFill="1" applyBorder="1" applyAlignment="1">
      <alignment horizontal="center" wrapText="1"/>
    </xf>
    <xf numFmtId="0" fontId="5" fillId="8" borderId="0" xfId="1" applyFont="1" applyFill="1"/>
    <xf numFmtId="49" fontId="18" fillId="8" borderId="0" xfId="1" applyNumberFormat="1" applyFont="1" applyFill="1" applyBorder="1" applyAlignment="1">
      <alignment horizontal="center" vertical="center"/>
    </xf>
    <xf numFmtId="49" fontId="18" fillId="8" borderId="11" xfId="1" applyNumberFormat="1" applyFont="1" applyFill="1" applyBorder="1" applyAlignment="1">
      <alignment horizontal="center" wrapText="1"/>
    </xf>
    <xf numFmtId="0" fontId="5" fillId="8" borderId="11" xfId="1" applyFont="1" applyFill="1" applyBorder="1"/>
    <xf numFmtId="0" fontId="5" fillId="8" borderId="0" xfId="1" applyFont="1" applyFill="1" applyBorder="1"/>
    <xf numFmtId="0" fontId="5" fillId="8" borderId="0" xfId="1" applyFont="1" applyFill="1" applyBorder="1" applyAlignment="1">
      <alignment horizontal="right"/>
    </xf>
    <xf numFmtId="0" fontId="5" fillId="8" borderId="12" xfId="1" applyFont="1" applyFill="1" applyBorder="1" applyAlignment="1">
      <alignment horizontal="right"/>
    </xf>
    <xf numFmtId="9" fontId="16" fillId="8" borderId="0" xfId="1" applyNumberFormat="1" applyFont="1" applyFill="1" applyBorder="1"/>
    <xf numFmtId="9" fontId="16" fillId="8" borderId="12" xfId="1" applyNumberFormat="1" applyFont="1" applyFill="1" applyBorder="1"/>
    <xf numFmtId="9" fontId="16" fillId="9" borderId="0" xfId="1" applyNumberFormat="1" applyFont="1" applyFill="1" applyBorder="1" applyAlignment="1">
      <alignment horizontal="right"/>
    </xf>
    <xf numFmtId="9" fontId="16" fillId="8" borderId="0" xfId="1" applyNumberFormat="1" applyFont="1" applyFill="1" applyBorder="1" applyAlignment="1">
      <alignment horizontal="right"/>
    </xf>
    <xf numFmtId="0" fontId="5" fillId="8" borderId="13" xfId="1" applyFont="1" applyFill="1" applyBorder="1"/>
    <xf numFmtId="0" fontId="16" fillId="8" borderId="14" xfId="1" applyFont="1" applyFill="1" applyBorder="1"/>
    <xf numFmtId="9" fontId="16" fillId="8" borderId="14" xfId="1" applyNumberFormat="1" applyFont="1" applyFill="1" applyBorder="1"/>
    <xf numFmtId="0" fontId="5" fillId="8" borderId="15" xfId="1" applyFont="1" applyFill="1" applyBorder="1"/>
    <xf numFmtId="0" fontId="5" fillId="8" borderId="14" xfId="1" applyFont="1" applyFill="1" applyBorder="1"/>
    <xf numFmtId="0" fontId="5" fillId="8" borderId="10" xfId="1" applyFont="1" applyFill="1" applyBorder="1"/>
    <xf numFmtId="0" fontId="5" fillId="8" borderId="16" xfId="1" applyFont="1" applyFill="1" applyBorder="1"/>
    <xf numFmtId="0" fontId="5" fillId="8" borderId="17" xfId="1" applyFont="1" applyFill="1" applyBorder="1"/>
    <xf numFmtId="49" fontId="18" fillId="8" borderId="10" xfId="1" applyNumberFormat="1" applyFont="1" applyFill="1" applyBorder="1" applyAlignment="1">
      <alignment horizontal="center"/>
    </xf>
    <xf numFmtId="0" fontId="1" fillId="8" borderId="11" xfId="1" applyFill="1" applyBorder="1" applyAlignment="1"/>
    <xf numFmtId="0" fontId="16" fillId="8" borderId="12" xfId="1" applyFont="1" applyFill="1" applyBorder="1" applyAlignment="1">
      <alignment horizontal="center"/>
    </xf>
    <xf numFmtId="9" fontId="5" fillId="8" borderId="0" xfId="1" applyNumberFormat="1" applyFont="1" applyFill="1" applyBorder="1"/>
    <xf numFmtId="0" fontId="5" fillId="8" borderId="12" xfId="1" applyFont="1" applyFill="1" applyBorder="1"/>
    <xf numFmtId="9" fontId="5" fillId="8" borderId="14" xfId="1" applyNumberFormat="1" applyFont="1" applyFill="1" applyBorder="1"/>
    <xf numFmtId="49" fontId="18" fillId="8" borderId="11" xfId="1" applyNumberFormat="1" applyFont="1" applyFill="1" applyBorder="1" applyAlignment="1">
      <alignment horizontal="center"/>
    </xf>
    <xf numFmtId="0" fontId="1" fillId="8" borderId="0" xfId="1" applyFill="1"/>
    <xf numFmtId="0" fontId="1" fillId="8" borderId="0" xfId="1" applyFill="1" applyBorder="1"/>
    <xf numFmtId="0" fontId="22" fillId="8" borderId="0" xfId="1" applyFont="1" applyFill="1" applyBorder="1" applyAlignment="1">
      <alignment horizontal="left"/>
    </xf>
    <xf numFmtId="0" fontId="22" fillId="8" borderId="0" xfId="1" applyFont="1" applyFill="1" applyAlignment="1">
      <alignment horizontal="left"/>
    </xf>
    <xf numFmtId="0" fontId="16" fillId="8" borderId="11" xfId="1" applyFont="1" applyFill="1" applyBorder="1"/>
    <xf numFmtId="0" fontId="1" fillId="8" borderId="12" xfId="1" applyFill="1" applyBorder="1"/>
    <xf numFmtId="0" fontId="16" fillId="8" borderId="13" xfId="1" applyFont="1" applyFill="1" applyBorder="1"/>
    <xf numFmtId="0" fontId="5" fillId="8" borderId="18" xfId="1" applyFont="1" applyFill="1" applyBorder="1"/>
    <xf numFmtId="0" fontId="5" fillId="8" borderId="19" xfId="1" applyFont="1" applyFill="1" applyBorder="1"/>
    <xf numFmtId="0" fontId="5" fillId="8" borderId="20" xfId="1" applyFont="1" applyFill="1" applyBorder="1"/>
    <xf numFmtId="0" fontId="5" fillId="8" borderId="21" xfId="1" applyFont="1" applyFill="1" applyBorder="1"/>
    <xf numFmtId="0" fontId="16" fillId="8" borderId="22" xfId="1" applyFont="1" applyFill="1" applyBorder="1" applyAlignment="1">
      <alignment horizontal="center"/>
    </xf>
    <xf numFmtId="9" fontId="16" fillId="8" borderId="22" xfId="1" applyNumberFormat="1" applyFont="1" applyFill="1" applyBorder="1"/>
    <xf numFmtId="0" fontId="1" fillId="8" borderId="22" xfId="1" applyFill="1" applyBorder="1"/>
    <xf numFmtId="0" fontId="5" fillId="8" borderId="22" xfId="1" applyFont="1" applyFill="1" applyBorder="1"/>
    <xf numFmtId="0" fontId="5" fillId="8" borderId="23" xfId="1" applyFont="1" applyFill="1" applyBorder="1"/>
    <xf numFmtId="0" fontId="5" fillId="8" borderId="24" xfId="1" applyFont="1" applyFill="1" applyBorder="1"/>
    <xf numFmtId="0" fontId="5" fillId="8" borderId="25" xfId="1" applyFont="1" applyFill="1" applyBorder="1"/>
    <xf numFmtId="0" fontId="7" fillId="0" borderId="0" xfId="2"/>
    <xf numFmtId="0" fontId="5" fillId="0" borderId="0" xfId="1" applyFont="1" applyFill="1" applyBorder="1" applyAlignment="1" applyProtection="1">
      <alignment horizontal="center" vertical="center" wrapText="1"/>
      <protection locked="0"/>
    </xf>
    <xf numFmtId="0" fontId="13" fillId="2" borderId="3" xfId="1" applyFont="1" applyFill="1" applyBorder="1" applyAlignment="1" applyProtection="1">
      <alignment horizontal="center" vertical="center" wrapText="1"/>
    </xf>
    <xf numFmtId="0" fontId="12" fillId="2" borderId="3" xfId="1" applyNumberFormat="1" applyFont="1" applyFill="1" applyBorder="1" applyAlignment="1" applyProtection="1">
      <alignment horizontal="left" vertical="center"/>
    </xf>
    <xf numFmtId="0" fontId="12" fillId="2" borderId="0" xfId="1" applyNumberFormat="1" applyFont="1" applyFill="1" applyBorder="1" applyAlignment="1" applyProtection="1">
      <alignment horizontal="left" vertical="center"/>
    </xf>
    <xf numFmtId="0" fontId="12" fillId="2" borderId="0" xfId="1" applyNumberFormat="1" applyFont="1" applyFill="1" applyBorder="1" applyAlignment="1" applyProtection="1">
      <alignment horizontal="left" vertical="center" wrapText="1"/>
    </xf>
    <xf numFmtId="0" fontId="26" fillId="4" borderId="6" xfId="1" applyFont="1" applyFill="1" applyBorder="1" applyAlignment="1" applyProtection="1">
      <alignment horizontal="center" vertical="top" wrapText="1"/>
    </xf>
    <xf numFmtId="0" fontId="27" fillId="2" borderId="0" xfId="1" applyFont="1" applyFill="1" applyBorder="1" applyAlignment="1" applyProtection="1">
      <alignment horizontal="left" vertical="center"/>
    </xf>
    <xf numFmtId="0" fontId="27" fillId="2" borderId="1" xfId="1" applyFont="1" applyFill="1" applyBorder="1" applyAlignment="1" applyProtection="1">
      <alignment horizontal="left" vertical="center"/>
    </xf>
    <xf numFmtId="0" fontId="3" fillId="2" borderId="0" xfId="1" applyNumberFormat="1" applyFont="1" applyFill="1" applyBorder="1" applyAlignment="1" applyProtection="1">
      <alignment horizontal="left" vertical="top" wrapText="1"/>
    </xf>
    <xf numFmtId="0" fontId="26" fillId="0" borderId="6" xfId="1" applyFont="1" applyBorder="1" applyAlignment="1">
      <alignment horizontal="center" vertical="center" wrapText="1"/>
    </xf>
    <xf numFmtId="0" fontId="8" fillId="0" borderId="6" xfId="1" applyFont="1" applyBorder="1" applyAlignment="1">
      <alignment horizontal="center" vertical="center" wrapText="1"/>
    </xf>
    <xf numFmtId="0" fontId="26" fillId="4" borderId="6" xfId="1" applyFont="1" applyFill="1" applyBorder="1" applyAlignment="1">
      <alignment horizontal="center" vertical="center" wrapText="1"/>
    </xf>
    <xf numFmtId="0" fontId="12" fillId="2" borderId="0" xfId="1" applyNumberFormat="1" applyFont="1" applyFill="1" applyBorder="1" applyAlignment="1" applyProtection="1">
      <alignment horizontal="left" wrapText="1"/>
    </xf>
    <xf numFmtId="0" fontId="11" fillId="2" borderId="0" xfId="1" applyNumberFormat="1" applyFont="1" applyFill="1" applyBorder="1" applyAlignment="1" applyProtection="1">
      <alignment horizontal="left" vertical="top" wrapText="1"/>
    </xf>
    <xf numFmtId="0" fontId="12" fillId="2" borderId="0" xfId="1" applyNumberFormat="1" applyFont="1" applyFill="1" applyBorder="1" applyAlignment="1" applyProtection="1">
      <alignment horizontal="left"/>
    </xf>
    <xf numFmtId="0" fontId="13" fillId="2" borderId="0" xfId="1" applyFont="1" applyFill="1" applyBorder="1" applyAlignment="1" applyProtection="1">
      <alignment horizontal="center" vertical="center" wrapText="1"/>
    </xf>
    <xf numFmtId="0" fontId="32" fillId="6" borderId="3" xfId="1" applyNumberFormat="1" applyFont="1" applyFill="1" applyBorder="1" applyAlignment="1" applyProtection="1">
      <alignment horizontal="left" vertical="center"/>
    </xf>
    <xf numFmtId="0" fontId="32" fillId="6" borderId="0" xfId="1" applyNumberFormat="1" applyFont="1" applyFill="1" applyBorder="1" applyAlignment="1" applyProtection="1">
      <alignment horizontal="left" vertical="center"/>
    </xf>
    <xf numFmtId="0" fontId="26" fillId="4" borderId="29" xfId="1" applyFont="1" applyFill="1" applyBorder="1" applyAlignment="1" applyProtection="1">
      <alignment horizontal="center" vertical="top" wrapText="1"/>
    </xf>
    <xf numFmtId="0" fontId="26" fillId="4" borderId="36" xfId="1" applyFont="1" applyFill="1" applyBorder="1" applyAlignment="1" applyProtection="1">
      <alignment horizontal="center" vertical="top" wrapText="1"/>
    </xf>
    <xf numFmtId="0" fontId="26" fillId="4" borderId="9" xfId="1" applyFont="1" applyFill="1" applyBorder="1" applyAlignment="1" applyProtection="1">
      <alignment horizontal="center" vertical="top" wrapText="1"/>
    </xf>
    <xf numFmtId="49" fontId="18" fillId="8" borderId="37" xfId="1" applyNumberFormat="1" applyFont="1" applyFill="1" applyBorder="1" applyAlignment="1">
      <alignment horizontal="center" vertical="center" wrapText="1"/>
    </xf>
    <xf numFmtId="0" fontId="2" fillId="8" borderId="0" xfId="1" applyFont="1" applyFill="1" applyBorder="1" applyAlignment="1">
      <alignment horizontal="left" vertical="center"/>
    </xf>
    <xf numFmtId="49" fontId="18" fillId="8" borderId="17" xfId="1" applyNumberFormat="1" applyFont="1" applyFill="1" applyBorder="1" applyAlignment="1">
      <alignment horizontal="center" vertical="center" wrapText="1"/>
    </xf>
    <xf numFmtId="0" fontId="18" fillId="8" borderId="17" xfId="1" applyFont="1" applyFill="1" applyBorder="1" applyAlignment="1">
      <alignment horizontal="center" vertical="center"/>
    </xf>
    <xf numFmtId="49" fontId="2" fillId="8" borderId="38" xfId="1" applyNumberFormat="1" applyFont="1" applyFill="1" applyBorder="1" applyAlignment="1">
      <alignment horizontal="center" vertical="center" wrapText="1"/>
    </xf>
    <xf numFmtId="0" fontId="18" fillId="8" borderId="37" xfId="1" applyFont="1" applyFill="1" applyBorder="1" applyAlignment="1">
      <alignment horizontal="center" vertical="center"/>
    </xf>
    <xf numFmtId="0" fontId="24" fillId="8" borderId="0" xfId="1" applyFont="1" applyFill="1" applyBorder="1" applyAlignment="1">
      <alignment horizontal="left" vertical="center" wrapText="1"/>
    </xf>
    <xf numFmtId="0" fontId="2" fillId="8" borderId="0" xfId="1" applyFont="1" applyFill="1" applyBorder="1" applyAlignment="1">
      <alignment horizontal="left" vertical="center" wrapText="1"/>
    </xf>
    <xf numFmtId="49" fontId="2" fillId="8" borderId="39" xfId="1" applyNumberFormat="1" applyFont="1" applyFill="1" applyBorder="1" applyAlignment="1">
      <alignment horizontal="center" vertical="center" wrapText="1"/>
    </xf>
  </cellXfs>
  <cellStyles count="4">
    <cellStyle name="Excel Built-in Normal" xfId="1"/>
    <cellStyle name="Hyperlink" xfId="2" builtinId="8"/>
    <cellStyle name="Normal" xfId="0" builtinId="0"/>
    <cellStyle name="Percent" xfId="3" builtinId="5"/>
  </cellStyles>
  <dxfs count="9">
    <dxf>
      <fill>
        <patternFill patternType="solid">
          <fgColor indexed="49"/>
          <bgColor indexed="11"/>
        </patternFill>
      </fill>
    </dxf>
    <dxf>
      <fill>
        <patternFill patternType="solid">
          <fgColor indexed="34"/>
          <bgColor indexed="13"/>
        </patternFill>
      </fill>
    </dxf>
    <dxf>
      <fill>
        <patternFill patternType="solid">
          <fgColor indexed="60"/>
          <bgColor indexed="10"/>
        </patternFill>
      </fill>
    </dxf>
    <dxf>
      <fill>
        <patternFill patternType="solid">
          <fgColor indexed="49"/>
          <bgColor indexed="11"/>
        </patternFill>
      </fill>
    </dxf>
    <dxf>
      <fill>
        <patternFill patternType="solid">
          <fgColor indexed="34"/>
          <bgColor indexed="13"/>
        </patternFill>
      </fill>
    </dxf>
    <dxf>
      <fill>
        <patternFill patternType="solid">
          <fgColor indexed="60"/>
          <bgColor indexed="10"/>
        </patternFill>
      </fill>
    </dxf>
    <dxf>
      <fill>
        <patternFill patternType="solid">
          <fgColor indexed="49"/>
          <bgColor indexed="11"/>
        </patternFill>
      </fill>
    </dxf>
    <dxf>
      <fill>
        <patternFill patternType="solid">
          <fgColor indexed="34"/>
          <bgColor indexed="13"/>
        </patternFill>
      </fill>
    </dxf>
    <dxf>
      <fill>
        <patternFill patternType="solid">
          <fgColor indexed="60"/>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2F2F2"/>
      <rgbColor rgb="00EAEAEA"/>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47625</xdr:colOff>
      <xdr:row>7</xdr:row>
      <xdr:rowOff>0</xdr:rowOff>
    </xdr:from>
    <xdr:to>
      <xdr:col>6</xdr:col>
      <xdr:colOff>47625</xdr:colOff>
      <xdr:row>14</xdr:row>
      <xdr:rowOff>323850</xdr:rowOff>
    </xdr:to>
    <xdr:sp macro="" textlink="">
      <xdr:nvSpPr>
        <xdr:cNvPr id="2049" name="Freeform 8"/>
        <xdr:cNvSpPr>
          <a:spLocks/>
        </xdr:cNvSpPr>
      </xdr:nvSpPr>
      <xdr:spPr bwMode="auto">
        <a:xfrm>
          <a:off x="3095625" y="2190750"/>
          <a:ext cx="590550" cy="1571625"/>
        </a:xfrm>
        <a:custGeom>
          <a:avLst/>
          <a:gdLst>
            <a:gd name="T0" fmla="*/ 0 w 220"/>
            <a:gd name="T1" fmla="*/ 0 h 27"/>
            <a:gd name="T2" fmla="*/ 295275 w 220"/>
            <a:gd name="T3" fmla="*/ 0 h 27"/>
            <a:gd name="T4" fmla="*/ 295275 w 220"/>
            <a:gd name="T5" fmla="*/ 1571625 h 27"/>
            <a:gd name="T6" fmla="*/ 590550 w 220"/>
            <a:gd name="T7" fmla="*/ 157162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4</xdr:col>
      <xdr:colOff>752475</xdr:colOff>
      <xdr:row>17</xdr:row>
      <xdr:rowOff>66675</xdr:rowOff>
    </xdr:from>
    <xdr:to>
      <xdr:col>5</xdr:col>
      <xdr:colOff>552450</xdr:colOff>
      <xdr:row>24</xdr:row>
      <xdr:rowOff>19050</xdr:rowOff>
    </xdr:to>
    <xdr:sp macro="" textlink="">
      <xdr:nvSpPr>
        <xdr:cNvPr id="2050" name="Freeform 9"/>
        <xdr:cNvSpPr>
          <a:spLocks/>
        </xdr:cNvSpPr>
      </xdr:nvSpPr>
      <xdr:spPr bwMode="auto">
        <a:xfrm flipV="1">
          <a:off x="3019425" y="4505325"/>
          <a:ext cx="581025" cy="1533525"/>
        </a:xfrm>
        <a:custGeom>
          <a:avLst/>
          <a:gdLst>
            <a:gd name="T0" fmla="*/ 0 w 220"/>
            <a:gd name="T1" fmla="*/ 0 h 27"/>
            <a:gd name="T2" fmla="*/ 290513 w 220"/>
            <a:gd name="T3" fmla="*/ 0 h 27"/>
            <a:gd name="T4" fmla="*/ 290513 w 220"/>
            <a:gd name="T5" fmla="*/ 1533525 h 27"/>
            <a:gd name="T6" fmla="*/ 581025 w 220"/>
            <a:gd name="T7" fmla="*/ 153352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28575</xdr:colOff>
      <xdr:row>6</xdr:row>
      <xdr:rowOff>190500</xdr:rowOff>
    </xdr:from>
    <xdr:to>
      <xdr:col>10</xdr:col>
      <xdr:colOff>581025</xdr:colOff>
      <xdr:row>14</xdr:row>
      <xdr:rowOff>95250</xdr:rowOff>
    </xdr:to>
    <xdr:sp macro="" textlink="">
      <xdr:nvSpPr>
        <xdr:cNvPr id="2051" name="Freeform 10"/>
        <xdr:cNvSpPr>
          <a:spLocks/>
        </xdr:cNvSpPr>
      </xdr:nvSpPr>
      <xdr:spPr bwMode="auto">
        <a:xfrm flipH="1">
          <a:off x="6629400" y="1943100"/>
          <a:ext cx="552450" cy="1590675"/>
        </a:xfrm>
        <a:custGeom>
          <a:avLst/>
          <a:gdLst>
            <a:gd name="T0" fmla="*/ 0 w 220"/>
            <a:gd name="T1" fmla="*/ 0 h 27"/>
            <a:gd name="T2" fmla="*/ 276225 w 220"/>
            <a:gd name="T3" fmla="*/ 0 h 27"/>
            <a:gd name="T4" fmla="*/ 276225 w 220"/>
            <a:gd name="T5" fmla="*/ 1590675 h 27"/>
            <a:gd name="T6" fmla="*/ 552450 w 220"/>
            <a:gd name="T7" fmla="*/ 159067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9</xdr:col>
      <xdr:colOff>762000</xdr:colOff>
      <xdr:row>16</xdr:row>
      <xdr:rowOff>142875</xdr:rowOff>
    </xdr:from>
    <xdr:to>
      <xdr:col>10</xdr:col>
      <xdr:colOff>571500</xdr:colOff>
      <xdr:row>23</xdr:row>
      <xdr:rowOff>57150</xdr:rowOff>
    </xdr:to>
    <xdr:sp macro="" textlink="">
      <xdr:nvSpPr>
        <xdr:cNvPr id="2052" name="Freeform 11"/>
        <xdr:cNvSpPr>
          <a:spLocks/>
        </xdr:cNvSpPr>
      </xdr:nvSpPr>
      <xdr:spPr bwMode="auto">
        <a:xfrm flipH="1" flipV="1">
          <a:off x="6581775" y="4324350"/>
          <a:ext cx="590550" cy="1562100"/>
        </a:xfrm>
        <a:custGeom>
          <a:avLst/>
          <a:gdLst>
            <a:gd name="T0" fmla="*/ 0 w 220"/>
            <a:gd name="T1" fmla="*/ 0 h 27"/>
            <a:gd name="T2" fmla="*/ 295275 w 220"/>
            <a:gd name="T3" fmla="*/ 0 h 27"/>
            <a:gd name="T4" fmla="*/ 295275 w 220"/>
            <a:gd name="T5" fmla="*/ 1562100 h 27"/>
            <a:gd name="T6" fmla="*/ 590550 w 220"/>
            <a:gd name="T7" fmla="*/ 1562100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4</xdr:col>
      <xdr:colOff>752475</xdr:colOff>
      <xdr:row>39</xdr:row>
      <xdr:rowOff>0</xdr:rowOff>
    </xdr:from>
    <xdr:to>
      <xdr:col>5</xdr:col>
      <xdr:colOff>571500</xdr:colOff>
      <xdr:row>46</xdr:row>
      <xdr:rowOff>409575</xdr:rowOff>
    </xdr:to>
    <xdr:sp macro="" textlink="">
      <xdr:nvSpPr>
        <xdr:cNvPr id="2053" name="Freeform 22"/>
        <xdr:cNvSpPr>
          <a:spLocks/>
        </xdr:cNvSpPr>
      </xdr:nvSpPr>
      <xdr:spPr bwMode="auto">
        <a:xfrm>
          <a:off x="3019425" y="9182100"/>
          <a:ext cx="600075" cy="1657350"/>
        </a:xfrm>
        <a:custGeom>
          <a:avLst/>
          <a:gdLst>
            <a:gd name="T0" fmla="*/ 0 w 220"/>
            <a:gd name="T1" fmla="*/ 0 h 27"/>
            <a:gd name="T2" fmla="*/ 300038 w 220"/>
            <a:gd name="T3" fmla="*/ 0 h 27"/>
            <a:gd name="T4" fmla="*/ 300038 w 220"/>
            <a:gd name="T5" fmla="*/ 1657350 h 27"/>
            <a:gd name="T6" fmla="*/ 600075 w 220"/>
            <a:gd name="T7" fmla="*/ 1657350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5</xdr:col>
      <xdr:colOff>38100</xdr:colOff>
      <xdr:row>49</xdr:row>
      <xdr:rowOff>114300</xdr:rowOff>
    </xdr:from>
    <xdr:to>
      <xdr:col>5</xdr:col>
      <xdr:colOff>581025</xdr:colOff>
      <xdr:row>56</xdr:row>
      <xdr:rowOff>76200</xdr:rowOff>
    </xdr:to>
    <xdr:sp macro="" textlink="">
      <xdr:nvSpPr>
        <xdr:cNvPr id="2054" name="Freeform 23"/>
        <xdr:cNvSpPr>
          <a:spLocks/>
        </xdr:cNvSpPr>
      </xdr:nvSpPr>
      <xdr:spPr bwMode="auto">
        <a:xfrm flipV="1">
          <a:off x="3086100" y="11553825"/>
          <a:ext cx="542925" cy="1152525"/>
        </a:xfrm>
        <a:custGeom>
          <a:avLst/>
          <a:gdLst>
            <a:gd name="T0" fmla="*/ 0 w 220"/>
            <a:gd name="T1" fmla="*/ 0 h 27"/>
            <a:gd name="T2" fmla="*/ 271463 w 220"/>
            <a:gd name="T3" fmla="*/ 0 h 27"/>
            <a:gd name="T4" fmla="*/ 271463 w 220"/>
            <a:gd name="T5" fmla="*/ 1152525 h 27"/>
            <a:gd name="T6" fmla="*/ 542925 w 220"/>
            <a:gd name="T7" fmla="*/ 115252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47625</xdr:colOff>
      <xdr:row>38</xdr:row>
      <xdr:rowOff>219075</xdr:rowOff>
    </xdr:from>
    <xdr:to>
      <xdr:col>11</xdr:col>
      <xdr:colOff>47625</xdr:colOff>
      <xdr:row>46</xdr:row>
      <xdr:rowOff>114300</xdr:rowOff>
    </xdr:to>
    <xdr:sp macro="" textlink="">
      <xdr:nvSpPr>
        <xdr:cNvPr id="2055" name="Freeform 24"/>
        <xdr:cNvSpPr>
          <a:spLocks/>
        </xdr:cNvSpPr>
      </xdr:nvSpPr>
      <xdr:spPr bwMode="auto">
        <a:xfrm flipH="1">
          <a:off x="6648450" y="8877300"/>
          <a:ext cx="590550" cy="1666875"/>
        </a:xfrm>
        <a:custGeom>
          <a:avLst/>
          <a:gdLst>
            <a:gd name="T0" fmla="*/ 0 w 220"/>
            <a:gd name="T1" fmla="*/ 0 h 27"/>
            <a:gd name="T2" fmla="*/ 295275 w 220"/>
            <a:gd name="T3" fmla="*/ 0 h 27"/>
            <a:gd name="T4" fmla="*/ 295275 w 220"/>
            <a:gd name="T5" fmla="*/ 1666875 h 27"/>
            <a:gd name="T6" fmla="*/ 590550 w 220"/>
            <a:gd name="T7" fmla="*/ 166687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76200</xdr:colOff>
      <xdr:row>49</xdr:row>
      <xdr:rowOff>180975</xdr:rowOff>
    </xdr:from>
    <xdr:to>
      <xdr:col>11</xdr:col>
      <xdr:colOff>66675</xdr:colOff>
      <xdr:row>56</xdr:row>
      <xdr:rowOff>171450</xdr:rowOff>
    </xdr:to>
    <xdr:sp macro="" textlink="">
      <xdr:nvSpPr>
        <xdr:cNvPr id="2056" name="Freeform 25"/>
        <xdr:cNvSpPr>
          <a:spLocks/>
        </xdr:cNvSpPr>
      </xdr:nvSpPr>
      <xdr:spPr bwMode="auto">
        <a:xfrm flipH="1" flipV="1">
          <a:off x="6677025" y="11620500"/>
          <a:ext cx="581025" cy="1181100"/>
        </a:xfrm>
        <a:custGeom>
          <a:avLst/>
          <a:gdLst>
            <a:gd name="T0" fmla="*/ 0 w 220"/>
            <a:gd name="T1" fmla="*/ 0 h 27"/>
            <a:gd name="T2" fmla="*/ 290513 w 220"/>
            <a:gd name="T3" fmla="*/ 0 h 27"/>
            <a:gd name="T4" fmla="*/ 290513 w 220"/>
            <a:gd name="T5" fmla="*/ 1181100 h 27"/>
            <a:gd name="T6" fmla="*/ 581025 w 220"/>
            <a:gd name="T7" fmla="*/ 1181100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28575</xdr:colOff>
      <xdr:row>13</xdr:row>
      <xdr:rowOff>76200</xdr:rowOff>
    </xdr:from>
    <xdr:to>
      <xdr:col>10</xdr:col>
      <xdr:colOff>581025</xdr:colOff>
      <xdr:row>13</xdr:row>
      <xdr:rowOff>85725</xdr:rowOff>
    </xdr:to>
    <xdr:cxnSp macro="">
      <xdr:nvCxnSpPr>
        <xdr:cNvPr id="2057" name="Съединител &quot;права стрелка&quot; 24"/>
        <xdr:cNvCxnSpPr>
          <a:cxnSpLocks noChangeShapeType="1"/>
        </xdr:cNvCxnSpPr>
      </xdr:nvCxnSpPr>
      <xdr:spPr bwMode="auto">
        <a:xfrm flipH="1">
          <a:off x="6629400" y="3352800"/>
          <a:ext cx="552450" cy="9525"/>
        </a:xfrm>
        <a:prstGeom prst="bentConnector3">
          <a:avLst>
            <a:gd name="adj1" fmla="val 50000"/>
          </a:avLst>
        </a:prstGeom>
        <a:noFill/>
        <a:ln w="9360">
          <a:solidFill>
            <a:srgbClr val="000000"/>
          </a:solidFill>
          <a:round/>
          <a:headEnd/>
          <a:tailEnd type="triangle" w="med" len="med"/>
        </a:ln>
      </xdr:spPr>
    </xdr:cxnSp>
    <xdr:clientData/>
  </xdr:twoCellAnchor>
</xdr:wsDr>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transinvestment.bg/"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N44"/>
  <sheetViews>
    <sheetView showGridLines="0" zoomScaleNormal="100" workbookViewId="0">
      <selection activeCell="E21" sqref="E21"/>
    </sheetView>
  </sheetViews>
  <sheetFormatPr defaultColWidth="8.85546875" defaultRowHeight="12.75"/>
  <cols>
    <col min="1" max="1" width="8.85546875" style="1" customWidth="1"/>
    <col min="2" max="2" width="25.28515625" style="1" customWidth="1"/>
    <col min="3" max="3" width="4" style="1" customWidth="1"/>
    <col min="4" max="4" width="24.28515625" style="1" customWidth="1"/>
    <col min="5" max="8" width="8.85546875" style="1" customWidth="1"/>
    <col min="9" max="9" width="19.85546875" style="1" customWidth="1"/>
    <col min="10" max="16384" width="8.85546875" style="1"/>
  </cols>
  <sheetData>
    <row r="1" spans="1:14" ht="20.25">
      <c r="A1" s="2" t="s">
        <v>0</v>
      </c>
      <c r="B1" s="2"/>
      <c r="C1" s="2"/>
      <c r="D1" s="3"/>
      <c r="E1" s="4"/>
      <c r="F1" s="4"/>
      <c r="G1" s="4"/>
      <c r="H1" s="4"/>
      <c r="I1" s="4"/>
      <c r="J1" s="4"/>
      <c r="K1" s="4"/>
      <c r="L1" s="4"/>
      <c r="M1" s="4"/>
      <c r="N1" s="4"/>
    </row>
    <row r="2" spans="1:14">
      <c r="A2" s="5" t="s">
        <v>1</v>
      </c>
      <c r="B2" s="5"/>
      <c r="C2" s="5"/>
      <c r="D2" s="3"/>
      <c r="E2" s="4"/>
      <c r="F2" s="4"/>
      <c r="G2" s="4"/>
      <c r="H2" s="4"/>
      <c r="I2" s="4"/>
      <c r="J2" s="4"/>
      <c r="K2" s="4"/>
      <c r="L2" s="4"/>
      <c r="M2" s="4"/>
      <c r="N2" s="4"/>
    </row>
    <row r="3" spans="1:14">
      <c r="A3" s="6" t="s">
        <v>2</v>
      </c>
      <c r="B3" s="7"/>
      <c r="C3" s="7"/>
      <c r="D3" s="5"/>
      <c r="E3" s="4"/>
      <c r="F3" s="4"/>
      <c r="G3" s="4"/>
      <c r="H3" s="4"/>
      <c r="I3" s="4"/>
      <c r="J3" s="4"/>
      <c r="K3" s="4"/>
      <c r="L3" s="4"/>
      <c r="M3" s="4"/>
      <c r="N3" s="4"/>
    </row>
    <row r="4" spans="1:14">
      <c r="A4" s="7"/>
      <c r="B4" s="7"/>
      <c r="C4" s="7"/>
      <c r="D4" s="7"/>
      <c r="E4" s="4"/>
      <c r="F4" s="4"/>
      <c r="G4" s="4"/>
      <c r="H4" s="4"/>
      <c r="I4" s="4"/>
      <c r="J4" s="4"/>
      <c r="K4" s="4"/>
      <c r="L4" s="4"/>
      <c r="M4" s="4"/>
      <c r="N4" s="4"/>
    </row>
    <row r="5" spans="1:14">
      <c r="A5" s="8" t="s">
        <v>3</v>
      </c>
      <c r="B5" s="3"/>
      <c r="C5" s="3"/>
      <c r="D5" s="201"/>
      <c r="E5" s="202"/>
      <c r="F5" s="202"/>
      <c r="G5" s="202"/>
      <c r="H5" s="202"/>
      <c r="I5" s="202"/>
      <c r="J5" s="4"/>
      <c r="K5" s="4"/>
      <c r="L5" s="4"/>
      <c r="M5" s="4"/>
      <c r="N5" s="4"/>
    </row>
    <row r="6" spans="1:14">
      <c r="A6" s="9"/>
      <c r="B6" s="10" t="s">
        <v>193</v>
      </c>
      <c r="C6" s="11"/>
      <c r="D6" s="203"/>
      <c r="E6" s="202"/>
      <c r="F6" s="202"/>
      <c r="G6" s="202"/>
      <c r="H6" s="202"/>
      <c r="I6" s="202"/>
      <c r="J6" s="4"/>
      <c r="K6" s="4"/>
      <c r="L6" s="4"/>
      <c r="M6" s="4"/>
      <c r="N6" s="4"/>
    </row>
    <row r="7" spans="1:14">
      <c r="A7" s="9"/>
      <c r="B7" s="10" t="s">
        <v>4</v>
      </c>
      <c r="C7" s="11"/>
      <c r="D7" s="11"/>
      <c r="E7" s="4"/>
      <c r="F7" s="4"/>
      <c r="G7" s="4"/>
      <c r="H7" s="4"/>
      <c r="I7" s="4"/>
      <c r="J7" s="4"/>
      <c r="K7" s="4"/>
      <c r="L7" s="4"/>
      <c r="M7" s="4"/>
      <c r="N7" s="4"/>
    </row>
    <row r="8" spans="1:14">
      <c r="A8" s="9"/>
      <c r="B8" s="4" t="s">
        <v>5</v>
      </c>
      <c r="C8" s="11"/>
      <c r="D8" s="11"/>
      <c r="E8" s="4"/>
      <c r="F8" s="4"/>
      <c r="G8" s="4"/>
      <c r="H8" s="4"/>
      <c r="I8" s="4"/>
      <c r="J8" s="4"/>
      <c r="K8" s="4"/>
      <c r="L8" s="4"/>
      <c r="M8" s="4"/>
      <c r="N8" s="4"/>
    </row>
    <row r="9" spans="1:14">
      <c r="A9" s="9"/>
      <c r="B9" s="4" t="s">
        <v>6</v>
      </c>
      <c r="C9" s="11"/>
      <c r="D9" s="11"/>
      <c r="E9" s="4"/>
      <c r="F9" s="4"/>
      <c r="G9" s="4"/>
      <c r="H9" s="4"/>
      <c r="I9" s="4"/>
      <c r="J9" s="4"/>
      <c r="K9" s="4"/>
      <c r="L9" s="4"/>
      <c r="M9" s="4"/>
      <c r="N9" s="4"/>
    </row>
    <row r="10" spans="1:14">
      <c r="A10" s="9"/>
      <c r="B10" s="4" t="s">
        <v>7</v>
      </c>
      <c r="C10" s="11"/>
      <c r="D10" s="11"/>
      <c r="E10" s="4"/>
      <c r="F10" s="4"/>
      <c r="G10" s="4"/>
      <c r="H10" s="4"/>
      <c r="I10" s="4"/>
      <c r="J10" s="4"/>
      <c r="K10" s="4"/>
      <c r="L10" s="4"/>
      <c r="M10" s="4"/>
      <c r="N10" s="4"/>
    </row>
    <row r="11" spans="1:14">
      <c r="A11" s="9"/>
      <c r="B11" s="150" t="s">
        <v>124</v>
      </c>
      <c r="C11" s="11"/>
      <c r="D11" s="11"/>
      <c r="E11" s="4"/>
      <c r="F11" s="4"/>
      <c r="G11" s="4"/>
      <c r="H11" s="4"/>
      <c r="I11" s="4"/>
      <c r="J11" s="4"/>
      <c r="K11" s="4"/>
      <c r="L11" s="4"/>
      <c r="M11" s="4"/>
      <c r="N11" s="4"/>
    </row>
    <row r="12" spans="1:14">
      <c r="A12" s="9"/>
      <c r="B12" s="7" t="s">
        <v>125</v>
      </c>
      <c r="C12" s="11"/>
      <c r="D12" s="11"/>
      <c r="E12" s="4"/>
      <c r="F12" s="4"/>
      <c r="G12" s="4"/>
      <c r="H12" s="4"/>
      <c r="I12" s="4"/>
      <c r="J12" s="4"/>
      <c r="K12" s="4"/>
      <c r="L12" s="4"/>
      <c r="M12" s="4"/>
      <c r="N12" s="4"/>
    </row>
    <row r="13" spans="1:14">
      <c r="A13" s="4"/>
      <c r="B13" s="10" t="s">
        <v>8</v>
      </c>
      <c r="C13" s="4"/>
      <c r="D13" s="4"/>
      <c r="E13" s="4"/>
      <c r="F13" s="4"/>
      <c r="G13" s="4"/>
      <c r="H13" s="4"/>
      <c r="I13" s="4"/>
      <c r="J13" s="4"/>
      <c r="K13" s="4"/>
      <c r="L13" s="4"/>
      <c r="M13" s="4"/>
      <c r="N13" s="4"/>
    </row>
    <row r="14" spans="1:14">
      <c r="A14" s="4"/>
      <c r="B14" s="12" t="s">
        <v>126</v>
      </c>
      <c r="C14" s="4"/>
      <c r="D14" s="4"/>
      <c r="E14" s="4"/>
      <c r="F14" s="4"/>
      <c r="G14" s="4"/>
      <c r="H14" s="4"/>
      <c r="I14" s="4"/>
      <c r="J14" s="4"/>
      <c r="K14" s="4"/>
      <c r="L14" s="4"/>
      <c r="M14" s="4"/>
      <c r="N14" s="4"/>
    </row>
    <row r="15" spans="1:14">
      <c r="A15" s="4"/>
      <c r="B15" s="4"/>
      <c r="C15" s="4"/>
      <c r="D15" s="4"/>
      <c r="E15" s="4"/>
      <c r="F15" s="4"/>
      <c r="G15" s="4"/>
      <c r="H15" s="4"/>
      <c r="I15" s="4"/>
      <c r="J15" s="4"/>
      <c r="K15" s="4"/>
      <c r="L15" s="4"/>
      <c r="M15" s="4"/>
      <c r="N15" s="4"/>
    </row>
    <row r="16" spans="1:14">
      <c r="A16" s="4"/>
      <c r="B16" s="4"/>
      <c r="C16" s="4"/>
      <c r="D16" s="4"/>
      <c r="E16" s="4"/>
      <c r="F16" s="4"/>
      <c r="G16" s="4"/>
      <c r="H16" s="4"/>
      <c r="I16" s="4"/>
      <c r="J16" s="4"/>
      <c r="K16" s="4"/>
      <c r="L16" s="4"/>
      <c r="M16" s="4"/>
      <c r="N16" s="4"/>
    </row>
    <row r="17" spans="1:14">
      <c r="A17" s="4"/>
      <c r="B17" s="10" t="s">
        <v>9</v>
      </c>
      <c r="C17" s="4"/>
      <c r="D17" s="146" t="s">
        <v>206</v>
      </c>
      <c r="E17" s="4"/>
      <c r="F17" s="4"/>
      <c r="G17" s="4"/>
      <c r="H17" s="4"/>
      <c r="I17" s="4"/>
      <c r="J17" s="4"/>
      <c r="K17" s="4"/>
      <c r="L17" s="4"/>
      <c r="M17" s="4"/>
      <c r="N17" s="4"/>
    </row>
    <row r="18" spans="1:14">
      <c r="A18" s="4"/>
      <c r="B18" s="4"/>
      <c r="C18" s="4"/>
      <c r="D18" s="4"/>
      <c r="E18" s="4"/>
      <c r="F18" s="4"/>
      <c r="G18" s="4"/>
      <c r="H18" s="4"/>
      <c r="I18" s="4"/>
      <c r="J18" s="4"/>
      <c r="K18" s="4"/>
      <c r="L18" s="4"/>
      <c r="M18" s="4"/>
      <c r="N18" s="4"/>
    </row>
    <row r="19" spans="1:14">
      <c r="A19" s="4"/>
      <c r="B19" s="10" t="s">
        <v>10</v>
      </c>
      <c r="C19" s="4"/>
      <c r="D19" s="13" t="s">
        <v>233</v>
      </c>
      <c r="E19" s="4"/>
      <c r="F19" s="4"/>
      <c r="G19" s="4"/>
      <c r="H19" s="4"/>
      <c r="I19" s="4"/>
      <c r="J19" s="4"/>
      <c r="K19" s="4"/>
      <c r="L19" s="4"/>
      <c r="M19" s="4"/>
      <c r="N19" s="4"/>
    </row>
    <row r="20" spans="1:14">
      <c r="A20" s="4"/>
      <c r="B20" s="4"/>
      <c r="C20" s="4"/>
      <c r="D20" s="4"/>
      <c r="E20" s="4"/>
      <c r="F20" s="4"/>
      <c r="G20" s="4"/>
      <c r="H20" s="4"/>
      <c r="I20" s="4"/>
      <c r="J20" s="4"/>
      <c r="K20" s="4"/>
      <c r="L20" s="4"/>
      <c r="M20" s="4"/>
      <c r="N20" s="4"/>
    </row>
    <row r="21" spans="1:14">
      <c r="A21" s="4"/>
      <c r="B21" s="10" t="s">
        <v>11</v>
      </c>
      <c r="C21" s="4"/>
      <c r="D21" s="4"/>
      <c r="E21" s="14" t="s">
        <v>12</v>
      </c>
      <c r="F21" s="4"/>
      <c r="G21" s="4"/>
      <c r="H21" s="4"/>
      <c r="I21" s="14" t="s">
        <v>13</v>
      </c>
      <c r="J21" s="4"/>
      <c r="K21" s="4"/>
      <c r="L21" s="4"/>
      <c r="M21" s="4"/>
      <c r="N21" s="4"/>
    </row>
    <row r="22" spans="1:14">
      <c r="A22" s="4"/>
      <c r="B22" s="4"/>
      <c r="C22" s="4"/>
      <c r="D22" s="4"/>
      <c r="E22" s="4"/>
      <c r="F22" s="4"/>
      <c r="G22" s="4"/>
      <c r="H22" s="4"/>
      <c r="I22" s="4"/>
      <c r="J22" s="4"/>
      <c r="K22" s="4"/>
      <c r="L22" s="4"/>
      <c r="M22" s="4"/>
      <c r="N22" s="4"/>
    </row>
    <row r="23" spans="1:14">
      <c r="A23" s="4"/>
      <c r="B23" s="4"/>
      <c r="C23" s="4"/>
      <c r="D23" s="4"/>
      <c r="E23" s="4"/>
      <c r="F23" s="4"/>
      <c r="G23" s="4"/>
      <c r="H23" s="4"/>
      <c r="I23" s="4"/>
      <c r="J23" s="4"/>
      <c r="K23" s="4"/>
      <c r="L23" s="4"/>
      <c r="M23" s="4"/>
      <c r="N23" s="4"/>
    </row>
    <row r="24" spans="1:14">
      <c r="A24" s="4"/>
      <c r="B24" s="4"/>
      <c r="C24" s="4"/>
      <c r="D24" s="4"/>
      <c r="E24" s="4"/>
      <c r="F24" s="4"/>
      <c r="G24" s="4"/>
      <c r="H24" s="4"/>
      <c r="I24" s="4"/>
      <c r="J24" s="4"/>
      <c r="K24" s="4"/>
      <c r="L24" s="4"/>
      <c r="M24" s="4"/>
      <c r="N24" s="4"/>
    </row>
    <row r="25" spans="1:14">
      <c r="A25" s="4"/>
      <c r="B25" s="4"/>
      <c r="C25" s="4"/>
      <c r="D25" s="4"/>
      <c r="E25" s="4"/>
      <c r="F25" s="4"/>
      <c r="G25" s="4"/>
      <c r="H25" s="4"/>
      <c r="I25" s="4"/>
      <c r="J25" s="4"/>
      <c r="K25" s="4"/>
      <c r="L25" s="4"/>
      <c r="M25" s="4"/>
      <c r="N25" s="4"/>
    </row>
    <row r="26" spans="1:14">
      <c r="A26" s="4"/>
      <c r="B26" s="4"/>
      <c r="C26" s="4"/>
      <c r="D26" s="4"/>
      <c r="E26" s="4"/>
      <c r="F26" s="4"/>
      <c r="G26" s="4"/>
      <c r="H26" s="4"/>
      <c r="I26" s="4"/>
      <c r="J26" s="4"/>
      <c r="K26" s="4"/>
      <c r="L26" s="4"/>
      <c r="M26" s="4"/>
      <c r="N26" s="4"/>
    </row>
    <row r="27" spans="1:14">
      <c r="A27" s="4"/>
      <c r="B27" s="4"/>
      <c r="C27" s="4"/>
      <c r="D27" s="4"/>
      <c r="E27" s="4"/>
      <c r="F27" s="4"/>
      <c r="G27" s="4"/>
      <c r="H27" s="4"/>
      <c r="I27" s="4"/>
      <c r="J27" s="4"/>
      <c r="K27" s="4"/>
      <c r="L27" s="4"/>
      <c r="M27" s="4"/>
      <c r="N27" s="4"/>
    </row>
    <row r="28" spans="1:14">
      <c r="A28" s="4"/>
      <c r="B28" s="4"/>
      <c r="C28" s="4"/>
      <c r="D28" s="4"/>
      <c r="E28" s="4"/>
      <c r="F28" s="4"/>
      <c r="G28" s="4"/>
      <c r="H28" s="4"/>
      <c r="I28" s="4"/>
      <c r="J28" s="4"/>
      <c r="K28" s="4"/>
      <c r="L28" s="4"/>
      <c r="M28" s="4"/>
      <c r="N28" s="4"/>
    </row>
    <row r="29" spans="1:14">
      <c r="A29" s="4"/>
      <c r="B29" s="4"/>
      <c r="C29" s="4"/>
      <c r="D29" s="4"/>
      <c r="E29" s="4"/>
      <c r="F29" s="4"/>
      <c r="G29" s="4"/>
      <c r="H29" s="4"/>
      <c r="I29" s="4"/>
      <c r="J29" s="4"/>
      <c r="K29" s="4"/>
      <c r="L29" s="4"/>
      <c r="M29" s="4"/>
      <c r="N29" s="4"/>
    </row>
    <row r="30" spans="1:14">
      <c r="A30" s="4"/>
      <c r="B30" s="4"/>
      <c r="C30" s="4"/>
      <c r="D30" s="4"/>
      <c r="E30" s="4"/>
      <c r="F30" s="4"/>
      <c r="G30" s="4"/>
      <c r="H30" s="4"/>
      <c r="I30" s="4"/>
      <c r="J30" s="4"/>
      <c r="K30" s="4"/>
      <c r="L30" s="4"/>
      <c r="M30" s="4"/>
      <c r="N30" s="4"/>
    </row>
    <row r="31" spans="1:14">
      <c r="A31" s="4"/>
      <c r="B31" s="4"/>
      <c r="C31" s="4"/>
      <c r="D31" s="4"/>
      <c r="E31" s="4"/>
      <c r="F31" s="4"/>
      <c r="G31" s="4"/>
      <c r="H31" s="4"/>
      <c r="I31" s="4"/>
      <c r="J31" s="4"/>
      <c r="K31" s="4"/>
      <c r="L31" s="4"/>
      <c r="M31" s="4"/>
      <c r="N31" s="4"/>
    </row>
    <row r="32" spans="1:14">
      <c r="A32" s="4"/>
      <c r="B32" s="4"/>
      <c r="C32" s="4"/>
      <c r="D32" s="4"/>
      <c r="E32" s="4"/>
      <c r="F32" s="4"/>
      <c r="G32" s="4"/>
      <c r="H32" s="4"/>
      <c r="I32" s="4"/>
      <c r="J32" s="4"/>
      <c r="K32" s="4"/>
      <c r="L32" s="4"/>
      <c r="M32" s="4"/>
      <c r="N32" s="4"/>
    </row>
    <row r="33" spans="1:14">
      <c r="A33" s="4"/>
      <c r="B33" s="4"/>
      <c r="C33" s="4"/>
      <c r="D33" s="4"/>
      <c r="E33" s="4"/>
      <c r="F33" s="4"/>
      <c r="G33" s="4"/>
      <c r="H33" s="4"/>
      <c r="I33" s="4"/>
      <c r="J33" s="4"/>
      <c r="K33" s="4"/>
      <c r="L33" s="4"/>
      <c r="M33" s="4"/>
      <c r="N33" s="4"/>
    </row>
    <row r="34" spans="1:14">
      <c r="A34" s="4"/>
      <c r="B34" s="4"/>
      <c r="C34" s="4"/>
      <c r="D34" s="4"/>
      <c r="E34" s="4"/>
      <c r="F34" s="4"/>
      <c r="G34" s="4"/>
      <c r="H34" s="4"/>
      <c r="I34" s="4"/>
      <c r="J34" s="4"/>
      <c r="K34" s="4"/>
      <c r="L34" s="4"/>
      <c r="M34" s="4"/>
      <c r="N34" s="4"/>
    </row>
    <row r="35" spans="1:14">
      <c r="A35" s="4"/>
      <c r="B35" s="4"/>
      <c r="C35" s="4"/>
      <c r="D35" s="4"/>
      <c r="E35" s="4"/>
      <c r="F35" s="4"/>
      <c r="G35" s="4"/>
      <c r="H35" s="4"/>
      <c r="I35" s="4"/>
      <c r="J35" s="4"/>
      <c r="K35" s="4"/>
      <c r="L35" s="4"/>
      <c r="M35" s="4"/>
      <c r="N35" s="4"/>
    </row>
    <row r="36" spans="1:14">
      <c r="A36" s="4"/>
      <c r="B36" s="4"/>
      <c r="C36" s="4"/>
      <c r="D36" s="4"/>
      <c r="E36" s="4"/>
      <c r="F36" s="4"/>
      <c r="G36" s="4"/>
      <c r="H36" s="4"/>
      <c r="I36" s="4"/>
      <c r="J36" s="4"/>
      <c r="K36" s="4"/>
      <c r="L36" s="4"/>
      <c r="M36" s="4"/>
      <c r="N36" s="4"/>
    </row>
    <row r="37" spans="1:14">
      <c r="A37" s="4"/>
      <c r="B37" s="4"/>
      <c r="C37" s="4"/>
      <c r="D37" s="4"/>
      <c r="E37" s="4"/>
      <c r="F37" s="4"/>
      <c r="G37" s="4"/>
      <c r="H37" s="4"/>
      <c r="I37" s="4"/>
      <c r="J37" s="4"/>
      <c r="K37" s="4"/>
      <c r="L37" s="4"/>
      <c r="M37" s="4"/>
      <c r="N37" s="4"/>
    </row>
    <row r="38" spans="1:14">
      <c r="A38" s="4"/>
      <c r="B38" s="4"/>
      <c r="C38" s="4"/>
      <c r="D38" s="4"/>
      <c r="E38" s="4"/>
      <c r="F38" s="4"/>
      <c r="G38" s="4"/>
      <c r="H38" s="4"/>
      <c r="I38" s="4"/>
      <c r="J38" s="4"/>
      <c r="K38" s="4"/>
      <c r="L38" s="4"/>
      <c r="M38" s="4"/>
      <c r="N38" s="4"/>
    </row>
    <row r="39" spans="1:14">
      <c r="A39" s="4"/>
      <c r="B39" s="4"/>
      <c r="C39" s="4"/>
      <c r="D39" s="4"/>
      <c r="E39" s="4"/>
      <c r="F39" s="4"/>
      <c r="G39" s="4"/>
      <c r="H39" s="4"/>
      <c r="I39" s="4"/>
      <c r="J39" s="4"/>
      <c r="K39" s="4"/>
      <c r="L39" s="4"/>
      <c r="M39" s="4"/>
      <c r="N39" s="4"/>
    </row>
    <row r="40" spans="1:14">
      <c r="A40" s="4"/>
      <c r="B40" s="4"/>
      <c r="C40" s="4"/>
      <c r="D40" s="4"/>
      <c r="E40" s="4"/>
      <c r="F40" s="4"/>
      <c r="G40" s="4"/>
      <c r="H40" s="4"/>
      <c r="I40" s="4"/>
      <c r="J40" s="4"/>
      <c r="K40" s="4"/>
      <c r="L40" s="4"/>
      <c r="M40" s="4"/>
      <c r="N40" s="4"/>
    </row>
    <row r="41" spans="1:14">
      <c r="A41" s="4"/>
      <c r="B41" s="4"/>
      <c r="C41" s="4"/>
      <c r="D41" s="4"/>
      <c r="E41" s="4"/>
      <c r="F41" s="4"/>
      <c r="G41" s="4"/>
      <c r="H41" s="4"/>
      <c r="I41" s="4"/>
      <c r="J41" s="4"/>
      <c r="K41" s="4"/>
      <c r="L41" s="4"/>
      <c r="M41" s="4"/>
      <c r="N41" s="4"/>
    </row>
    <row r="42" spans="1:14">
      <c r="A42" s="4"/>
      <c r="B42" s="4"/>
      <c r="C42" s="4"/>
      <c r="D42" s="4"/>
      <c r="E42" s="4"/>
      <c r="F42" s="4"/>
      <c r="G42" s="4"/>
      <c r="H42" s="4"/>
      <c r="I42" s="4"/>
      <c r="J42" s="4"/>
      <c r="K42" s="4"/>
      <c r="L42" s="4"/>
      <c r="M42" s="4"/>
      <c r="N42" s="4"/>
    </row>
    <row r="43" spans="1:14">
      <c r="A43" s="151" t="s">
        <v>204</v>
      </c>
      <c r="B43" s="4"/>
      <c r="C43" s="4"/>
      <c r="D43" s="4"/>
      <c r="E43" s="4"/>
      <c r="F43" s="4"/>
      <c r="G43" s="4"/>
      <c r="H43" s="4"/>
      <c r="I43" s="4"/>
      <c r="J43" s="4"/>
      <c r="K43" s="4"/>
      <c r="L43" s="4"/>
      <c r="M43" s="4"/>
      <c r="N43" s="4"/>
    </row>
    <row r="44" spans="1:14">
      <c r="A44" s="152" t="s">
        <v>205</v>
      </c>
      <c r="B44" s="4"/>
      <c r="C44" s="4"/>
      <c r="D44" s="4"/>
      <c r="E44" s="4"/>
      <c r="F44" s="4"/>
      <c r="G44" s="4"/>
      <c r="H44" s="4"/>
      <c r="I44" s="4"/>
      <c r="J44" s="4"/>
      <c r="K44" s="4"/>
      <c r="L44" s="4"/>
      <c r="M44" s="4"/>
      <c r="N44" s="4"/>
    </row>
  </sheetData>
  <sheetProtection selectLockedCells="1" selectUnlockedCells="1"/>
  <phoneticPr fontId="0" type="noConversion"/>
  <hyperlinks>
    <hyperlink ref="E21" location="'one-tier system'!A1" display="Едностепенна система"/>
    <hyperlink ref="I21" location="'two-tier system'!A1" display="Двустепенна система"/>
  </hyperlinks>
  <pageMargins left="0.70866141732283472" right="0.70866141732283472" top="0.74803149606299213" bottom="0.74803149606299213" header="0.51181102362204722" footer="0.51181102362204722"/>
  <pageSetup firstPageNumber="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dimension ref="A1:K89"/>
  <sheetViews>
    <sheetView showGridLines="0" zoomScale="85" zoomScaleNormal="85" zoomScaleSheetLayoutView="85" workbookViewId="0">
      <pane ySplit="7" topLeftCell="A47" activePane="bottomLeft" state="frozen"/>
      <selection pane="bottomLeft" activeCell="D87" sqref="D87"/>
    </sheetView>
  </sheetViews>
  <sheetFormatPr defaultColWidth="9.140625" defaultRowHeight="12.75"/>
  <cols>
    <col min="1" max="1" width="3.7109375" style="109" customWidth="1"/>
    <col min="2" max="2" width="7.7109375" style="98" customWidth="1"/>
    <col min="3" max="3" width="3" style="110" hidden="1" customWidth="1"/>
    <col min="4" max="4" width="56.28515625" style="98" customWidth="1"/>
    <col min="5" max="5" width="5" style="18" customWidth="1"/>
    <col min="6" max="6" width="7.85546875" style="18" bestFit="1" customWidth="1"/>
    <col min="7" max="7" width="4.85546875" style="18" customWidth="1"/>
    <col min="8" max="8" width="10.28515625" style="88" customWidth="1"/>
    <col min="9" max="9" width="11.42578125" style="124" customWidth="1"/>
    <col min="10" max="10" width="2.28515625" style="99" customWidth="1"/>
    <col min="11" max="11" width="42.85546875" style="143" customWidth="1"/>
    <col min="12" max="16384" width="9.140625" style="20"/>
  </cols>
  <sheetData>
    <row r="1" spans="1:11" s="3" customFormat="1" ht="12" customHeight="1">
      <c r="A1" s="2"/>
      <c r="B1" s="2"/>
      <c r="C1" s="2"/>
      <c r="E1" s="2"/>
      <c r="F1" s="2"/>
      <c r="G1" s="2"/>
      <c r="H1" s="81"/>
      <c r="K1" s="143"/>
    </row>
    <row r="2" spans="1:11" s="36" customFormat="1" ht="15">
      <c r="A2" s="139" t="s">
        <v>0</v>
      </c>
      <c r="B2" s="139"/>
      <c r="C2" s="139"/>
      <c r="E2" s="139"/>
      <c r="F2" s="139"/>
      <c r="G2" s="139"/>
      <c r="H2" s="139"/>
      <c r="K2" s="143"/>
    </row>
    <row r="3" spans="1:11" s="140" customFormat="1">
      <c r="A3" s="81" t="s">
        <v>14</v>
      </c>
      <c r="B3" s="81"/>
      <c r="C3" s="81"/>
      <c r="E3" s="266"/>
      <c r="F3" s="266"/>
      <c r="G3" s="266"/>
      <c r="H3" s="266"/>
      <c r="I3" s="266"/>
      <c r="J3" s="141"/>
      <c r="K3" s="143"/>
    </row>
    <row r="4" spans="1:11" s="9" customFormat="1">
      <c r="A4" s="92"/>
      <c r="B4" s="92"/>
      <c r="C4" s="92"/>
      <c r="D4" s="92"/>
      <c r="E4" s="23"/>
      <c r="F4" s="23"/>
      <c r="G4" s="23"/>
      <c r="H4" s="82"/>
      <c r="I4" s="94"/>
      <c r="J4" s="92"/>
      <c r="K4" s="143"/>
    </row>
    <row r="5" spans="1:11" ht="21" customHeight="1">
      <c r="A5" s="99"/>
      <c r="B5" s="99"/>
      <c r="C5" s="99"/>
      <c r="D5" s="93"/>
      <c r="E5" s="275" t="s">
        <v>121</v>
      </c>
      <c r="F5" s="276"/>
      <c r="G5" s="276"/>
      <c r="H5" s="277" t="s">
        <v>122</v>
      </c>
      <c r="I5" s="271" t="s">
        <v>123</v>
      </c>
      <c r="J5" s="90"/>
      <c r="K5" s="145" t="s">
        <v>120</v>
      </c>
    </row>
    <row r="6" spans="1:11" s="29" customFormat="1" ht="21" customHeight="1">
      <c r="A6" s="25"/>
      <c r="B6" s="26"/>
      <c r="C6" s="27"/>
      <c r="D6" s="28"/>
      <c r="E6" s="147">
        <v>1</v>
      </c>
      <c r="F6" s="147">
        <v>0.5</v>
      </c>
      <c r="G6" s="147">
        <v>0</v>
      </c>
      <c r="H6" s="277"/>
      <c r="I6" s="271"/>
      <c r="J6" s="90"/>
      <c r="K6" s="168" t="s">
        <v>152</v>
      </c>
    </row>
    <row r="7" spans="1:11" s="29" customFormat="1" ht="22.5">
      <c r="A7" s="272" t="s">
        <v>15</v>
      </c>
      <c r="B7" s="272"/>
      <c r="C7" s="272"/>
      <c r="D7" s="273"/>
      <c r="E7" s="142" t="s">
        <v>16</v>
      </c>
      <c r="F7" s="142" t="s">
        <v>17</v>
      </c>
      <c r="G7" s="142" t="s">
        <v>18</v>
      </c>
      <c r="H7" s="277"/>
      <c r="I7" s="271"/>
      <c r="J7" s="90"/>
      <c r="K7" s="169" t="s">
        <v>151</v>
      </c>
    </row>
    <row r="8" spans="1:11" s="29" customFormat="1">
      <c r="A8" s="25"/>
      <c r="B8" s="274"/>
      <c r="C8" s="274"/>
      <c r="D8" s="274"/>
      <c r="E8" s="30"/>
      <c r="F8" s="30"/>
      <c r="G8" s="30"/>
      <c r="H8" s="111"/>
      <c r="I8" s="32"/>
      <c r="J8" s="32"/>
      <c r="K8" s="143"/>
    </row>
    <row r="9" spans="1:11" s="36" customFormat="1" ht="15">
      <c r="A9" s="33" t="s">
        <v>19</v>
      </c>
      <c r="B9" s="268" t="s">
        <v>96</v>
      </c>
      <c r="C9" s="268"/>
      <c r="D9" s="269"/>
      <c r="E9" s="267"/>
      <c r="F9" s="267"/>
      <c r="G9" s="267"/>
      <c r="H9" s="267"/>
      <c r="I9" s="34">
        <v>0.1</v>
      </c>
      <c r="J9" s="112"/>
      <c r="K9" s="143"/>
    </row>
    <row r="10" spans="1:11" s="24" customFormat="1" ht="38.25">
      <c r="A10" s="37" t="str">
        <f t="shared" ref="A10:A16" si="0">IF(NOT(COUNTBLANK(E10:G10)=2),"!","")</f>
        <v>!</v>
      </c>
      <c r="B10" s="100" t="s">
        <v>20</v>
      </c>
      <c r="C10" s="100"/>
      <c r="D10" s="175" t="s">
        <v>115</v>
      </c>
      <c r="E10" s="41"/>
      <c r="F10" s="40"/>
      <c r="G10" s="41"/>
      <c r="H10" s="84">
        <v>0.1</v>
      </c>
      <c r="I10" s="113">
        <f t="shared" ref="I10:I16" si="1">IF(ISBLANK($E10),IF(ISBLANK($F10),0,$F$6),$E$6)*$H10</f>
        <v>0</v>
      </c>
      <c r="J10" s="114"/>
      <c r="K10" s="144"/>
    </row>
    <row r="11" spans="1:11" s="24" customFormat="1" ht="51">
      <c r="A11" s="37" t="str">
        <f t="shared" si="0"/>
        <v>!</v>
      </c>
      <c r="B11" s="100" t="s">
        <v>21</v>
      </c>
      <c r="C11" s="100"/>
      <c r="D11" s="175" t="s">
        <v>141</v>
      </c>
      <c r="E11" s="41"/>
      <c r="F11" s="40"/>
      <c r="G11" s="41"/>
      <c r="H11" s="84">
        <v>0.15</v>
      </c>
      <c r="I11" s="113">
        <f t="shared" si="1"/>
        <v>0</v>
      </c>
      <c r="J11" s="114"/>
      <c r="K11" s="144"/>
    </row>
    <row r="12" spans="1:11" s="24" customFormat="1" ht="63.75">
      <c r="A12" s="37" t="str">
        <f t="shared" si="0"/>
        <v>!</v>
      </c>
      <c r="B12" s="100" t="s">
        <v>23</v>
      </c>
      <c r="C12" s="100"/>
      <c r="D12" s="175" t="s">
        <v>22</v>
      </c>
      <c r="E12" s="41"/>
      <c r="F12" s="40"/>
      <c r="G12" s="41"/>
      <c r="H12" s="84">
        <v>0.15</v>
      </c>
      <c r="I12" s="113">
        <f t="shared" si="1"/>
        <v>0</v>
      </c>
      <c r="J12" s="114"/>
      <c r="K12" s="144"/>
    </row>
    <row r="13" spans="1:11" s="24" customFormat="1" ht="38.25">
      <c r="A13" s="37" t="str">
        <f t="shared" si="0"/>
        <v>!</v>
      </c>
      <c r="B13" s="100" t="s">
        <v>25</v>
      </c>
      <c r="C13" s="100"/>
      <c r="D13" s="175" t="s">
        <v>24</v>
      </c>
      <c r="E13" s="41"/>
      <c r="F13" s="40"/>
      <c r="G13" s="41"/>
      <c r="H13" s="84">
        <v>0.15</v>
      </c>
      <c r="I13" s="113">
        <f t="shared" si="1"/>
        <v>0</v>
      </c>
      <c r="J13" s="114"/>
      <c r="K13" s="144"/>
    </row>
    <row r="14" spans="1:11" s="24" customFormat="1" ht="25.5">
      <c r="A14" s="37" t="str">
        <f t="shared" si="0"/>
        <v>!</v>
      </c>
      <c r="B14" s="100" t="s">
        <v>26</v>
      </c>
      <c r="C14" s="100"/>
      <c r="D14" s="175" t="s">
        <v>108</v>
      </c>
      <c r="E14" s="41"/>
      <c r="F14" s="40"/>
      <c r="G14" s="41"/>
      <c r="H14" s="84">
        <v>0.15</v>
      </c>
      <c r="I14" s="113">
        <f t="shared" si="1"/>
        <v>0</v>
      </c>
      <c r="J14" s="114"/>
      <c r="K14" s="144"/>
    </row>
    <row r="15" spans="1:11" s="24" customFormat="1" ht="102">
      <c r="A15" s="37" t="str">
        <f t="shared" si="0"/>
        <v>!</v>
      </c>
      <c r="B15" s="100" t="s">
        <v>27</v>
      </c>
      <c r="C15" s="100"/>
      <c r="D15" s="175" t="s">
        <v>194</v>
      </c>
      <c r="E15" s="41"/>
      <c r="F15" s="40"/>
      <c r="G15" s="41"/>
      <c r="H15" s="84">
        <v>0.15</v>
      </c>
      <c r="I15" s="113">
        <f t="shared" si="1"/>
        <v>0</v>
      </c>
      <c r="J15" s="114"/>
      <c r="K15" s="144"/>
    </row>
    <row r="16" spans="1:11" s="24" customFormat="1" ht="76.5">
      <c r="A16" s="37" t="str">
        <f t="shared" si="0"/>
        <v>!</v>
      </c>
      <c r="B16" s="100" t="s">
        <v>127</v>
      </c>
      <c r="C16" s="100"/>
      <c r="D16" s="175" t="s">
        <v>162</v>
      </c>
      <c r="E16" s="41"/>
      <c r="F16" s="40"/>
      <c r="G16" s="41"/>
      <c r="H16" s="84">
        <v>0.15</v>
      </c>
      <c r="I16" s="113">
        <f t="shared" si="1"/>
        <v>0</v>
      </c>
      <c r="J16" s="114"/>
      <c r="K16" s="144"/>
    </row>
    <row r="17" spans="1:11" s="24" customFormat="1">
      <c r="A17" s="101"/>
      <c r="B17" s="102"/>
      <c r="C17" s="102"/>
      <c r="D17" s="95"/>
      <c r="E17" s="47"/>
      <c r="F17" s="47"/>
      <c r="G17" s="47"/>
      <c r="H17" s="84">
        <f>SUM(H10:H16)</f>
        <v>1</v>
      </c>
      <c r="I17" s="115">
        <f>SUM(I10:I16)</f>
        <v>0</v>
      </c>
      <c r="J17" s="114"/>
      <c r="K17" s="143"/>
    </row>
    <row r="18" spans="1:11" s="50" customFormat="1">
      <c r="A18" s="48"/>
      <c r="B18" s="49"/>
      <c r="C18" s="49"/>
      <c r="D18" s="97"/>
      <c r="E18" s="48"/>
      <c r="F18" s="48"/>
      <c r="G18" s="48"/>
      <c r="H18" s="85"/>
      <c r="I18" s="116"/>
      <c r="J18" s="117"/>
      <c r="K18" s="143"/>
    </row>
    <row r="19" spans="1:11" s="36" customFormat="1" ht="15">
      <c r="A19" s="33" t="s">
        <v>28</v>
      </c>
      <c r="B19" s="268" t="s">
        <v>98</v>
      </c>
      <c r="C19" s="268"/>
      <c r="D19" s="269"/>
      <c r="E19" s="267"/>
      <c r="F19" s="267"/>
      <c r="G19" s="267"/>
      <c r="H19" s="267"/>
      <c r="I19" s="34">
        <v>0.1</v>
      </c>
      <c r="J19" s="112"/>
      <c r="K19" s="143"/>
    </row>
    <row r="20" spans="1:11" s="24" customFormat="1" ht="38.25">
      <c r="A20" s="37" t="str">
        <f t="shared" ref="A20:A32" si="2">IF(NOT(COUNTBLANK(E20:G20)=2),"!","")</f>
        <v>!</v>
      </c>
      <c r="B20" s="100" t="s">
        <v>29</v>
      </c>
      <c r="C20" s="100"/>
      <c r="D20" s="175" t="s">
        <v>104</v>
      </c>
      <c r="E20" s="41"/>
      <c r="F20" s="40"/>
      <c r="G20" s="41"/>
      <c r="H20" s="84">
        <v>0.1</v>
      </c>
      <c r="I20" s="113">
        <f t="shared" ref="I20:I32" si="3">IF(ISBLANK($E20),IF(ISBLANK($F20),0,$F$6),$E$6)*$H20</f>
        <v>0</v>
      </c>
      <c r="J20" s="114"/>
      <c r="K20" s="144"/>
    </row>
    <row r="21" spans="1:11" s="24" customFormat="1" ht="89.25">
      <c r="A21" s="37" t="str">
        <f t="shared" si="2"/>
        <v>!</v>
      </c>
      <c r="B21" s="100" t="s">
        <v>30</v>
      </c>
      <c r="C21" s="100"/>
      <c r="D21" s="179" t="s">
        <v>195</v>
      </c>
      <c r="E21" s="41"/>
      <c r="F21" s="40"/>
      <c r="G21" s="41"/>
      <c r="H21" s="84">
        <v>0.1</v>
      </c>
      <c r="I21" s="113">
        <f t="shared" si="3"/>
        <v>0</v>
      </c>
      <c r="J21" s="114"/>
      <c r="K21" s="144"/>
    </row>
    <row r="22" spans="1:11" s="24" customFormat="1" ht="38.25">
      <c r="A22" s="37" t="str">
        <f t="shared" si="2"/>
        <v>!</v>
      </c>
      <c r="B22" s="100" t="s">
        <v>31</v>
      </c>
      <c r="C22" s="100"/>
      <c r="D22" s="179" t="s">
        <v>110</v>
      </c>
      <c r="E22" s="41"/>
      <c r="F22" s="40"/>
      <c r="G22" s="41"/>
      <c r="H22" s="84">
        <v>0.05</v>
      </c>
      <c r="I22" s="113">
        <f t="shared" si="3"/>
        <v>0</v>
      </c>
      <c r="J22" s="114"/>
      <c r="K22" s="144"/>
    </row>
    <row r="23" spans="1:11" s="24" customFormat="1" ht="25.5">
      <c r="A23" s="37" t="str">
        <f t="shared" si="2"/>
        <v>!</v>
      </c>
      <c r="B23" s="100" t="s">
        <v>32</v>
      </c>
      <c r="C23" s="100"/>
      <c r="D23" s="179" t="s">
        <v>142</v>
      </c>
      <c r="E23" s="41"/>
      <c r="F23" s="40"/>
      <c r="G23" s="41"/>
      <c r="H23" s="84">
        <v>0.05</v>
      </c>
      <c r="I23" s="113">
        <f t="shared" si="3"/>
        <v>0</v>
      </c>
      <c r="J23" s="114"/>
      <c r="K23" s="144"/>
    </row>
    <row r="24" spans="1:11" s="24" customFormat="1" ht="63.75">
      <c r="A24" s="37" t="str">
        <f t="shared" si="2"/>
        <v>!</v>
      </c>
      <c r="B24" s="100" t="s">
        <v>33</v>
      </c>
      <c r="C24" s="100"/>
      <c r="D24" s="175" t="s">
        <v>179</v>
      </c>
      <c r="E24" s="41"/>
      <c r="F24" s="40"/>
      <c r="G24" s="41"/>
      <c r="H24" s="84">
        <v>0.1</v>
      </c>
      <c r="I24" s="113">
        <f t="shared" si="3"/>
        <v>0</v>
      </c>
      <c r="J24" s="114"/>
      <c r="K24" s="144"/>
    </row>
    <row r="25" spans="1:11" s="24" customFormat="1" ht="38.25">
      <c r="A25" s="37" t="str">
        <f t="shared" si="2"/>
        <v>!</v>
      </c>
      <c r="B25" s="100" t="s">
        <v>34</v>
      </c>
      <c r="C25" s="100"/>
      <c r="D25" s="179" t="s">
        <v>196</v>
      </c>
      <c r="E25" s="41"/>
      <c r="F25" s="40"/>
      <c r="G25" s="41"/>
      <c r="H25" s="84">
        <v>0.1</v>
      </c>
      <c r="I25" s="113">
        <f t="shared" si="3"/>
        <v>0</v>
      </c>
      <c r="J25" s="114"/>
      <c r="K25" s="144"/>
    </row>
    <row r="26" spans="1:11" s="24" customFormat="1" ht="51">
      <c r="A26" s="37" t="str">
        <f t="shared" si="2"/>
        <v>!</v>
      </c>
      <c r="B26" s="100" t="s">
        <v>35</v>
      </c>
      <c r="C26" s="100"/>
      <c r="D26" s="175" t="s">
        <v>180</v>
      </c>
      <c r="E26" s="41"/>
      <c r="F26" s="40"/>
      <c r="G26" s="41"/>
      <c r="H26" s="84">
        <v>0.1</v>
      </c>
      <c r="I26" s="113">
        <f t="shared" si="3"/>
        <v>0</v>
      </c>
      <c r="J26" s="114"/>
      <c r="K26" s="144"/>
    </row>
    <row r="27" spans="1:11" s="24" customFormat="1" ht="76.5">
      <c r="A27" s="37" t="str">
        <f t="shared" si="2"/>
        <v>!</v>
      </c>
      <c r="B27" s="100" t="s">
        <v>36</v>
      </c>
      <c r="C27" s="100"/>
      <c r="D27" s="175" t="s">
        <v>181</v>
      </c>
      <c r="E27" s="41"/>
      <c r="F27" s="40"/>
      <c r="G27" s="41"/>
      <c r="H27" s="84">
        <v>0.1</v>
      </c>
      <c r="I27" s="113">
        <f t="shared" si="3"/>
        <v>0</v>
      </c>
      <c r="J27" s="114"/>
      <c r="K27" s="144"/>
    </row>
    <row r="28" spans="1:11" s="24" customFormat="1" ht="25.5">
      <c r="A28" s="37" t="str">
        <f t="shared" si="2"/>
        <v>!</v>
      </c>
      <c r="B28" s="100" t="s">
        <v>146</v>
      </c>
      <c r="C28" s="100"/>
      <c r="D28" s="175" t="s">
        <v>112</v>
      </c>
      <c r="E28" s="41"/>
      <c r="F28" s="40"/>
      <c r="G28" s="41"/>
      <c r="H28" s="84">
        <v>0.05</v>
      </c>
      <c r="I28" s="113">
        <f t="shared" si="3"/>
        <v>0</v>
      </c>
      <c r="J28" s="114"/>
      <c r="K28" s="144"/>
    </row>
    <row r="29" spans="1:11" s="24" customFormat="1" ht="102">
      <c r="A29" s="37" t="str">
        <f t="shared" si="2"/>
        <v>!</v>
      </c>
      <c r="B29" s="100" t="s">
        <v>38</v>
      </c>
      <c r="C29" s="100"/>
      <c r="D29" s="175" t="s">
        <v>182</v>
      </c>
      <c r="E29" s="41"/>
      <c r="F29" s="40"/>
      <c r="G29" s="41"/>
      <c r="H29" s="84">
        <v>0.05</v>
      </c>
      <c r="I29" s="113">
        <f t="shared" si="3"/>
        <v>0</v>
      </c>
      <c r="J29" s="114"/>
      <c r="K29" s="144"/>
    </row>
    <row r="30" spans="1:11" s="24" customFormat="1" ht="25.5">
      <c r="A30" s="37" t="str">
        <f t="shared" si="2"/>
        <v>!</v>
      </c>
      <c r="B30" s="100" t="s">
        <v>116</v>
      </c>
      <c r="C30" s="100"/>
      <c r="D30" s="179" t="s">
        <v>37</v>
      </c>
      <c r="E30" s="41"/>
      <c r="F30" s="40"/>
      <c r="G30" s="41"/>
      <c r="H30" s="84">
        <v>0.05</v>
      </c>
      <c r="I30" s="113">
        <f t="shared" si="3"/>
        <v>0</v>
      </c>
      <c r="J30" s="114"/>
      <c r="K30" s="144"/>
    </row>
    <row r="31" spans="1:11" s="24" customFormat="1" ht="89.25">
      <c r="A31" s="37" t="str">
        <f t="shared" si="2"/>
        <v>!</v>
      </c>
      <c r="B31" s="100" t="s">
        <v>145</v>
      </c>
      <c r="C31" s="100"/>
      <c r="D31" s="175" t="s">
        <v>197</v>
      </c>
      <c r="E31" s="41"/>
      <c r="F31" s="40"/>
      <c r="G31" s="41"/>
      <c r="H31" s="84">
        <v>0.1</v>
      </c>
      <c r="I31" s="113">
        <f t="shared" si="3"/>
        <v>0</v>
      </c>
      <c r="J31" s="114"/>
      <c r="K31" s="144"/>
    </row>
    <row r="32" spans="1:11" s="24" customFormat="1" ht="38.25">
      <c r="A32" s="37" t="str">
        <f t="shared" si="2"/>
        <v>!</v>
      </c>
      <c r="B32" s="100" t="s">
        <v>147</v>
      </c>
      <c r="C32" s="100"/>
      <c r="D32" s="179" t="s">
        <v>143</v>
      </c>
      <c r="E32" s="41"/>
      <c r="F32" s="40"/>
      <c r="G32" s="41"/>
      <c r="H32" s="84">
        <v>0.05</v>
      </c>
      <c r="I32" s="113">
        <f t="shared" si="3"/>
        <v>0</v>
      </c>
      <c r="J32" s="114"/>
      <c r="K32" s="144"/>
    </row>
    <row r="33" spans="1:11" s="24" customFormat="1" ht="26.45" customHeight="1">
      <c r="A33" s="101"/>
      <c r="B33" s="102"/>
      <c r="C33" s="102"/>
      <c r="D33" s="97"/>
      <c r="E33" s="47"/>
      <c r="F33" s="47"/>
      <c r="G33" s="47"/>
      <c r="H33" s="84">
        <f>SUM(H20:H32)</f>
        <v>1</v>
      </c>
      <c r="I33" s="115">
        <f>SUM(I20:I32)</f>
        <v>0</v>
      </c>
      <c r="J33" s="122"/>
      <c r="K33" s="143"/>
    </row>
    <row r="34" spans="1:11" s="50" customFormat="1">
      <c r="A34" s="97"/>
      <c r="B34" s="102"/>
      <c r="C34" s="102"/>
      <c r="D34" s="97"/>
      <c r="E34" s="53"/>
      <c r="F34" s="53"/>
      <c r="G34" s="53"/>
      <c r="H34" s="89"/>
      <c r="I34" s="118"/>
      <c r="J34" s="118"/>
      <c r="K34" s="143"/>
    </row>
    <row r="35" spans="1:11" s="54" customFormat="1" ht="15">
      <c r="A35" s="54" t="s">
        <v>39</v>
      </c>
      <c r="B35" s="270" t="s">
        <v>90</v>
      </c>
      <c r="C35" s="270"/>
      <c r="D35" s="270"/>
      <c r="E35" s="270"/>
      <c r="F35" s="270"/>
      <c r="G35" s="270"/>
      <c r="H35" s="270"/>
      <c r="I35" s="55">
        <v>0.1</v>
      </c>
      <c r="J35" s="112"/>
      <c r="K35" s="143"/>
    </row>
    <row r="36" spans="1:11" s="24" customFormat="1" ht="51">
      <c r="A36" s="37" t="str">
        <f>IF(NOT(COUNTBLANK(E36:G36)=2),"!","")</f>
        <v>!</v>
      </c>
      <c r="B36" s="100" t="s">
        <v>40</v>
      </c>
      <c r="C36" s="100"/>
      <c r="D36" s="175" t="s">
        <v>144</v>
      </c>
      <c r="E36" s="41"/>
      <c r="F36" s="40"/>
      <c r="G36" s="40"/>
      <c r="H36" s="84">
        <v>0.2</v>
      </c>
      <c r="I36" s="113">
        <f>IF(ISBLANK($E36),IF(ISBLANK($F36),0,$F$6),$E$6)*$H36</f>
        <v>0</v>
      </c>
      <c r="J36" s="114"/>
      <c r="K36" s="144"/>
    </row>
    <row r="37" spans="1:11" s="24" customFormat="1" ht="102">
      <c r="A37" s="37" t="str">
        <f>IF(NOT(COUNTBLANK(E37:G37)=2),"!","")</f>
        <v>!</v>
      </c>
      <c r="B37" s="100" t="s">
        <v>41</v>
      </c>
      <c r="C37" s="100"/>
      <c r="D37" s="175" t="s">
        <v>176</v>
      </c>
      <c r="E37" s="41"/>
      <c r="F37" s="40"/>
      <c r="G37" s="40"/>
      <c r="H37" s="84">
        <v>0.2</v>
      </c>
      <c r="I37" s="113">
        <f>IF(ISBLANK($E37),IF(ISBLANK($F37),0,$F$6),$E$6)*$H37</f>
        <v>0</v>
      </c>
      <c r="J37" s="114"/>
      <c r="K37" s="144"/>
    </row>
    <row r="38" spans="1:11" s="24" customFormat="1" ht="94.9" customHeight="1">
      <c r="A38" s="37" t="str">
        <f>IF(NOT(COUNTBLANK(E38:G38)=2),"!","")</f>
        <v>!</v>
      </c>
      <c r="B38" s="100" t="s">
        <v>42</v>
      </c>
      <c r="C38" s="100"/>
      <c r="D38" s="175" t="s">
        <v>177</v>
      </c>
      <c r="E38" s="41"/>
      <c r="F38" s="40"/>
      <c r="G38" s="40"/>
      <c r="H38" s="84">
        <v>0.2</v>
      </c>
      <c r="I38" s="113">
        <f>IF(ISBLANK($E38),IF(ISBLANK($F38),0,$F$6),$E$6)*$H38</f>
        <v>0</v>
      </c>
      <c r="J38" s="114"/>
      <c r="K38" s="144"/>
    </row>
    <row r="39" spans="1:11" s="24" customFormat="1" ht="51">
      <c r="A39" s="37" t="str">
        <f>IF(NOT(COUNTBLANK(E39:G39)=2),"!","")</f>
        <v>!</v>
      </c>
      <c r="B39" s="100" t="s">
        <v>43</v>
      </c>
      <c r="C39" s="100"/>
      <c r="D39" s="179" t="s">
        <v>105</v>
      </c>
      <c r="E39" s="41"/>
      <c r="F39" s="40"/>
      <c r="G39" s="40"/>
      <c r="H39" s="84">
        <v>0.2</v>
      </c>
      <c r="I39" s="113">
        <f>IF(ISBLANK($E39),IF(ISBLANK($F39),0,$F$6),$E$6)*$H39</f>
        <v>0</v>
      </c>
      <c r="J39" s="114"/>
      <c r="K39" s="144"/>
    </row>
    <row r="40" spans="1:11" s="24" customFormat="1" ht="102">
      <c r="A40" s="37" t="str">
        <f>IF(NOT(COUNTBLANK(E40:G40)=2),"!","")</f>
        <v>!</v>
      </c>
      <c r="B40" s="100" t="s">
        <v>44</v>
      </c>
      <c r="C40" s="100"/>
      <c r="D40" s="175" t="s">
        <v>178</v>
      </c>
      <c r="E40" s="41"/>
      <c r="F40" s="40"/>
      <c r="G40" s="40"/>
      <c r="H40" s="84">
        <v>0.2</v>
      </c>
      <c r="I40" s="113">
        <f>IF(ISBLANK($E40),IF(ISBLANK($F40),0,$F$6),$E$6)*$H40</f>
        <v>0</v>
      </c>
      <c r="J40" s="114"/>
      <c r="K40" s="144"/>
    </row>
    <row r="41" spans="1:11" s="22" customFormat="1">
      <c r="B41" s="56"/>
      <c r="C41" s="56"/>
      <c r="E41" s="48"/>
      <c r="F41" s="48"/>
      <c r="G41" s="48"/>
      <c r="H41" s="84">
        <f>SUM(H36:H40)</f>
        <v>1</v>
      </c>
      <c r="I41" s="115">
        <f>SUM(I36:I40)</f>
        <v>0</v>
      </c>
      <c r="J41" s="119"/>
      <c r="K41" s="143"/>
    </row>
    <row r="42" spans="1:11" s="59" customFormat="1" ht="15">
      <c r="A42" s="33" t="s">
        <v>45</v>
      </c>
      <c r="B42" s="268" t="s">
        <v>97</v>
      </c>
      <c r="C42" s="268"/>
      <c r="D42" s="269"/>
      <c r="E42" s="267"/>
      <c r="F42" s="267"/>
      <c r="G42" s="267"/>
      <c r="H42" s="267"/>
      <c r="I42" s="34">
        <v>0.2</v>
      </c>
      <c r="J42" s="120"/>
      <c r="K42" s="143"/>
    </row>
    <row r="43" spans="1:11" s="24" customFormat="1" ht="51">
      <c r="A43" s="37" t="str">
        <f>IF(NOT(COUNTBLANK(E43:G43)=2),"!","")</f>
        <v>!</v>
      </c>
      <c r="B43" s="100" t="s">
        <v>46</v>
      </c>
      <c r="C43" s="100"/>
      <c r="D43" s="175" t="s">
        <v>47</v>
      </c>
      <c r="E43" s="41"/>
      <c r="F43" s="40"/>
      <c r="G43" s="40"/>
      <c r="H43" s="84">
        <v>0.25</v>
      </c>
      <c r="I43" s="113">
        <f>IF(ISBLANK($E43),IF(ISBLANK($F43),0,$F$6),$E$6)*$H43</f>
        <v>0</v>
      </c>
      <c r="J43" s="114"/>
      <c r="K43" s="144"/>
    </row>
    <row r="44" spans="1:11" s="24" customFormat="1" ht="38.25">
      <c r="A44" s="37" t="str">
        <f>IF(NOT(COUNTBLANK(E44:G44)=2),"!","")</f>
        <v>!</v>
      </c>
      <c r="B44" s="100" t="s">
        <v>48</v>
      </c>
      <c r="C44" s="103"/>
      <c r="D44" s="175" t="s">
        <v>49</v>
      </c>
      <c r="E44" s="41"/>
      <c r="F44" s="40"/>
      <c r="G44" s="40"/>
      <c r="H44" s="84">
        <v>0.25</v>
      </c>
      <c r="I44" s="113">
        <f>IF(ISBLANK($E44),IF(ISBLANK($F44),0,$F$6),$E$6)*$H44</f>
        <v>0</v>
      </c>
      <c r="J44" s="114"/>
      <c r="K44" s="144"/>
    </row>
    <row r="45" spans="1:11" s="24" customFormat="1" ht="25.5">
      <c r="A45" s="37" t="str">
        <f>IF(NOT(COUNTBLANK(E45:G45)=2),"!","")</f>
        <v>!</v>
      </c>
      <c r="B45" s="100" t="s">
        <v>50</v>
      </c>
      <c r="C45" s="103"/>
      <c r="D45" s="175" t="s">
        <v>51</v>
      </c>
      <c r="E45" s="41"/>
      <c r="F45" s="40"/>
      <c r="G45" s="40"/>
      <c r="H45" s="84">
        <v>0.25</v>
      </c>
      <c r="I45" s="113">
        <f>IF(ISBLANK($E45),IF(ISBLANK($F45),0,$F$6),$E$6)*$H45</f>
        <v>0</v>
      </c>
      <c r="J45" s="114"/>
      <c r="K45" s="144"/>
    </row>
    <row r="46" spans="1:11" s="24" customFormat="1" ht="38.25">
      <c r="A46" s="37" t="str">
        <f>IF(NOT(COUNTBLANK(E46:G46)=2),"!","")</f>
        <v>!</v>
      </c>
      <c r="B46" s="100" t="s">
        <v>52</v>
      </c>
      <c r="C46" s="100"/>
      <c r="D46" s="175" t="s">
        <v>175</v>
      </c>
      <c r="E46" s="41"/>
      <c r="F46" s="40"/>
      <c r="G46" s="40"/>
      <c r="H46" s="84">
        <v>0.25</v>
      </c>
      <c r="I46" s="113">
        <f>IF(ISBLANK($E46),IF(ISBLANK($F46),0,$F$6),$E$6)*$H46</f>
        <v>0</v>
      </c>
      <c r="J46" s="114"/>
      <c r="K46" s="144"/>
    </row>
    <row r="47" spans="1:11" s="50" customFormat="1">
      <c r="A47" s="104"/>
      <c r="B47" s="105"/>
      <c r="C47" s="106"/>
      <c r="D47" s="63"/>
      <c r="E47" s="64"/>
      <c r="F47" s="64"/>
      <c r="G47" s="64"/>
      <c r="H47" s="84">
        <f>SUM(H43:H46)</f>
        <v>1</v>
      </c>
      <c r="I47" s="115">
        <f>SUM(I43:I46)</f>
        <v>0</v>
      </c>
      <c r="J47" s="65"/>
      <c r="K47" s="143"/>
    </row>
    <row r="48" spans="1:11" s="36" customFormat="1" ht="15">
      <c r="A48" s="33" t="s">
        <v>53</v>
      </c>
      <c r="B48" s="268" t="s">
        <v>89</v>
      </c>
      <c r="C48" s="268"/>
      <c r="D48" s="268"/>
      <c r="E48" s="267"/>
      <c r="F48" s="267"/>
      <c r="G48" s="267"/>
      <c r="H48" s="267"/>
      <c r="I48" s="34">
        <v>0.2</v>
      </c>
      <c r="J48" s="112"/>
      <c r="K48" s="143"/>
    </row>
    <row r="49" spans="1:11" s="24" customFormat="1" ht="25.5">
      <c r="A49" s="37" t="str">
        <f t="shared" ref="A49:A57" si="4">IF(NOT(COUNTBLANK(E49:G49)=2),"!","")</f>
        <v>!</v>
      </c>
      <c r="B49" s="107" t="s">
        <v>54</v>
      </c>
      <c r="C49" s="100"/>
      <c r="D49" s="175" t="s">
        <v>114</v>
      </c>
      <c r="E49" s="40"/>
      <c r="F49" s="40"/>
      <c r="G49" s="41"/>
      <c r="H49" s="87">
        <v>0.1</v>
      </c>
      <c r="I49" s="113">
        <f t="shared" ref="I49:I57" si="5">IF(ISBLANK($E49),IF(ISBLANK($F49),0,$F$6),$E$6)*$H49</f>
        <v>0</v>
      </c>
      <c r="J49" s="114"/>
      <c r="K49" s="144"/>
    </row>
    <row r="50" spans="1:11" s="24" customFormat="1" ht="140.25">
      <c r="A50" s="37" t="str">
        <f t="shared" si="4"/>
        <v>!</v>
      </c>
      <c r="B50" s="107" t="s">
        <v>56</v>
      </c>
      <c r="C50" s="100"/>
      <c r="D50" s="175" t="s">
        <v>170</v>
      </c>
      <c r="E50" s="40"/>
      <c r="F50" s="40"/>
      <c r="G50" s="41"/>
      <c r="H50" s="84">
        <v>0.15</v>
      </c>
      <c r="I50" s="113">
        <f t="shared" si="5"/>
        <v>0</v>
      </c>
      <c r="J50" s="114"/>
      <c r="K50" s="144"/>
    </row>
    <row r="51" spans="1:11" s="24" customFormat="1" ht="51">
      <c r="A51" s="37" t="str">
        <f t="shared" si="4"/>
        <v>!</v>
      </c>
      <c r="B51" s="107" t="s">
        <v>58</v>
      </c>
      <c r="C51" s="100"/>
      <c r="D51" s="175" t="s">
        <v>57</v>
      </c>
      <c r="E51" s="40"/>
      <c r="F51" s="40"/>
      <c r="G51" s="41"/>
      <c r="H51" s="84">
        <v>0.1</v>
      </c>
      <c r="I51" s="113">
        <f t="shared" si="5"/>
        <v>0</v>
      </c>
      <c r="J51" s="114"/>
      <c r="K51" s="144"/>
    </row>
    <row r="52" spans="1:11" s="24" customFormat="1" ht="38.25">
      <c r="A52" s="37" t="str">
        <f t="shared" si="4"/>
        <v>!</v>
      </c>
      <c r="B52" s="107" t="s">
        <v>59</v>
      </c>
      <c r="C52" s="100"/>
      <c r="D52" s="175" t="s">
        <v>171</v>
      </c>
      <c r="E52" s="40"/>
      <c r="F52" s="40"/>
      <c r="G52" s="41"/>
      <c r="H52" s="84">
        <v>0.1</v>
      </c>
      <c r="I52" s="113">
        <f t="shared" si="5"/>
        <v>0</v>
      </c>
      <c r="J52" s="114"/>
      <c r="K52" s="144"/>
    </row>
    <row r="53" spans="1:11" s="24" customFormat="1" ht="102">
      <c r="A53" s="37" t="str">
        <f t="shared" si="4"/>
        <v>!</v>
      </c>
      <c r="B53" s="107" t="s">
        <v>60</v>
      </c>
      <c r="C53" s="100"/>
      <c r="D53" s="179" t="s">
        <v>172</v>
      </c>
      <c r="E53" s="40"/>
      <c r="F53" s="40"/>
      <c r="G53" s="40"/>
      <c r="H53" s="84">
        <v>0.1</v>
      </c>
      <c r="I53" s="113">
        <f t="shared" si="5"/>
        <v>0</v>
      </c>
      <c r="J53" s="114"/>
      <c r="K53" s="144"/>
    </row>
    <row r="54" spans="1:11" s="24" customFormat="1" ht="63.75">
      <c r="A54" s="37" t="str">
        <f t="shared" si="4"/>
        <v>!</v>
      </c>
      <c r="B54" s="107" t="s">
        <v>61</v>
      </c>
      <c r="C54" s="100"/>
      <c r="D54" s="179" t="s">
        <v>173</v>
      </c>
      <c r="E54" s="40"/>
      <c r="F54" s="40"/>
      <c r="G54" s="40"/>
      <c r="H54" s="84">
        <v>0.1</v>
      </c>
      <c r="I54" s="113">
        <f t="shared" si="5"/>
        <v>0</v>
      </c>
      <c r="J54" s="114"/>
      <c r="K54" s="144"/>
    </row>
    <row r="55" spans="1:11" s="24" customFormat="1" ht="63.75">
      <c r="A55" s="37" t="str">
        <f t="shared" si="4"/>
        <v>!</v>
      </c>
      <c r="B55" s="107" t="s">
        <v>62</v>
      </c>
      <c r="C55" s="100"/>
      <c r="D55" s="179" t="s">
        <v>189</v>
      </c>
      <c r="E55" s="40"/>
      <c r="F55" s="40"/>
      <c r="G55" s="40"/>
      <c r="H55" s="84">
        <v>0.1</v>
      </c>
      <c r="I55" s="113">
        <f t="shared" si="5"/>
        <v>0</v>
      </c>
      <c r="J55" s="114"/>
      <c r="K55" s="144"/>
    </row>
    <row r="56" spans="1:11" s="24" customFormat="1" ht="51">
      <c r="A56" s="37" t="str">
        <f t="shared" si="4"/>
        <v>!</v>
      </c>
      <c r="B56" s="107" t="s">
        <v>63</v>
      </c>
      <c r="C56" s="100"/>
      <c r="D56" s="179" t="s">
        <v>174</v>
      </c>
      <c r="E56" s="40"/>
      <c r="F56" s="40"/>
      <c r="G56" s="40"/>
      <c r="H56" s="84">
        <v>0.15</v>
      </c>
      <c r="I56" s="113">
        <f t="shared" si="5"/>
        <v>0</v>
      </c>
      <c r="J56" s="114"/>
      <c r="K56" s="144"/>
    </row>
    <row r="57" spans="1:11" s="24" customFormat="1" ht="63.75">
      <c r="A57" s="37" t="str">
        <f t="shared" si="4"/>
        <v>!</v>
      </c>
      <c r="B57" s="107" t="s">
        <v>148</v>
      </c>
      <c r="C57" s="100"/>
      <c r="D57" s="179" t="s">
        <v>190</v>
      </c>
      <c r="E57" s="41"/>
      <c r="F57" s="40"/>
      <c r="G57" s="40"/>
      <c r="H57" s="84">
        <v>0.1</v>
      </c>
      <c r="I57" s="113">
        <f t="shared" si="5"/>
        <v>0</v>
      </c>
      <c r="J57" s="114"/>
      <c r="K57" s="144"/>
    </row>
    <row r="58" spans="1:11" s="24" customFormat="1">
      <c r="A58" s="101"/>
      <c r="B58" s="108"/>
      <c r="C58" s="102"/>
      <c r="D58" s="96"/>
      <c r="E58" s="47"/>
      <c r="F58" s="47"/>
      <c r="G58" s="47"/>
      <c r="H58" s="84">
        <f>SUM(H49:H57)</f>
        <v>0.99999999999999989</v>
      </c>
      <c r="I58" s="115">
        <f>SUM(I49:I57)</f>
        <v>0</v>
      </c>
      <c r="J58" s="114"/>
      <c r="K58" s="143"/>
    </row>
    <row r="59" spans="1:11" s="9" customFormat="1" ht="12" customHeight="1">
      <c r="A59" s="92"/>
      <c r="B59" s="92"/>
      <c r="C59" s="92"/>
      <c r="D59" s="92"/>
      <c r="E59" s="53"/>
      <c r="F59" s="53"/>
      <c r="G59" s="53"/>
      <c r="H59" s="85"/>
      <c r="I59" s="121"/>
      <c r="J59" s="122"/>
      <c r="K59" s="143"/>
    </row>
    <row r="60" spans="1:11" s="9" customFormat="1" hidden="1">
      <c r="A60" s="97"/>
      <c r="B60" s="92"/>
      <c r="C60" s="92"/>
      <c r="D60" s="92"/>
      <c r="E60" s="53"/>
      <c r="F60" s="53"/>
      <c r="G60" s="53"/>
      <c r="H60" s="85"/>
      <c r="I60" s="121"/>
      <c r="J60" s="122"/>
      <c r="K60" s="143"/>
    </row>
    <row r="61" spans="1:11" s="22" customFormat="1">
      <c r="B61" s="69"/>
      <c r="C61" s="69"/>
      <c r="E61" s="48"/>
      <c r="F61" s="48"/>
      <c r="G61" s="48"/>
      <c r="H61" s="85"/>
      <c r="I61" s="121"/>
      <c r="J61" s="119"/>
      <c r="K61" s="143"/>
    </row>
    <row r="62" spans="1:11" s="36" customFormat="1" ht="18" customHeight="1">
      <c r="A62" s="33" t="s">
        <v>64</v>
      </c>
      <c r="B62" s="268" t="s">
        <v>94</v>
      </c>
      <c r="C62" s="268"/>
      <c r="D62" s="268"/>
      <c r="E62" s="267"/>
      <c r="F62" s="267"/>
      <c r="G62" s="267"/>
      <c r="H62" s="267"/>
      <c r="I62" s="34">
        <v>0.2</v>
      </c>
      <c r="J62" s="112"/>
      <c r="K62" s="143"/>
    </row>
    <row r="63" spans="1:11" s="36" customFormat="1" ht="76.5">
      <c r="A63" s="37" t="str">
        <f t="shared" ref="A63:A72" si="6">IF(NOT(COUNTBLANK(E63:G63)=2),"!","")</f>
        <v>!</v>
      </c>
      <c r="B63" s="100" t="s">
        <v>65</v>
      </c>
      <c r="C63" s="154"/>
      <c r="D63" s="175" t="s">
        <v>155</v>
      </c>
      <c r="E63" s="40"/>
      <c r="F63" s="40"/>
      <c r="G63" s="41"/>
      <c r="H63" s="84">
        <v>0.1</v>
      </c>
      <c r="I63" s="113">
        <f t="shared" ref="I63:I72" si="7">IF(ISBLANK($E63),IF(ISBLANK($F63),0,$F$6),$E$6)*$H63</f>
        <v>0</v>
      </c>
      <c r="J63" s="112"/>
      <c r="K63" s="143"/>
    </row>
    <row r="64" spans="1:11" s="24" customFormat="1" ht="114.75">
      <c r="A64" s="37" t="str">
        <f t="shared" si="6"/>
        <v>!</v>
      </c>
      <c r="B64" s="100" t="s">
        <v>66</v>
      </c>
      <c r="C64" s="100"/>
      <c r="D64" s="175" t="s">
        <v>166</v>
      </c>
      <c r="E64" s="40"/>
      <c r="F64" s="40"/>
      <c r="G64" s="41"/>
      <c r="H64" s="84">
        <v>0.1</v>
      </c>
      <c r="I64" s="113">
        <f t="shared" si="7"/>
        <v>0</v>
      </c>
      <c r="J64" s="114"/>
      <c r="K64" s="144"/>
    </row>
    <row r="65" spans="1:11" s="24" customFormat="1" ht="38.25">
      <c r="A65" s="37" t="str">
        <f t="shared" si="6"/>
        <v>!</v>
      </c>
      <c r="B65" s="100" t="s">
        <v>67</v>
      </c>
      <c r="C65" s="100"/>
      <c r="D65" s="175" t="s">
        <v>106</v>
      </c>
      <c r="E65" s="40"/>
      <c r="F65" s="40"/>
      <c r="G65" s="41"/>
      <c r="H65" s="84">
        <v>0.05</v>
      </c>
      <c r="I65" s="113">
        <f t="shared" si="7"/>
        <v>0</v>
      </c>
      <c r="J65" s="114"/>
      <c r="K65" s="144"/>
    </row>
    <row r="66" spans="1:11" s="24" customFormat="1" ht="51">
      <c r="A66" s="37" t="str">
        <f t="shared" si="6"/>
        <v>!</v>
      </c>
      <c r="B66" s="100" t="s">
        <v>68</v>
      </c>
      <c r="C66" s="100"/>
      <c r="D66" s="175" t="s">
        <v>161</v>
      </c>
      <c r="E66" s="40"/>
      <c r="F66" s="40"/>
      <c r="G66" s="41"/>
      <c r="H66" s="84">
        <v>0.1</v>
      </c>
      <c r="I66" s="113">
        <f t="shared" si="7"/>
        <v>0</v>
      </c>
      <c r="J66" s="114"/>
      <c r="K66" s="144"/>
    </row>
    <row r="67" spans="1:11" s="24" customFormat="1" ht="38.25">
      <c r="A67" s="37" t="str">
        <f t="shared" si="6"/>
        <v>!</v>
      </c>
      <c r="B67" s="100" t="s">
        <v>69</v>
      </c>
      <c r="C67" s="100"/>
      <c r="D67" s="175" t="s">
        <v>167</v>
      </c>
      <c r="E67" s="40"/>
      <c r="F67" s="40"/>
      <c r="G67" s="41"/>
      <c r="H67" s="84">
        <v>0.1</v>
      </c>
      <c r="I67" s="113">
        <f t="shared" si="7"/>
        <v>0</v>
      </c>
      <c r="J67" s="114"/>
      <c r="K67" s="144"/>
    </row>
    <row r="68" spans="1:11" s="24" customFormat="1" ht="63.75">
      <c r="A68" s="37" t="str">
        <f t="shared" si="6"/>
        <v>!</v>
      </c>
      <c r="B68" s="100" t="s">
        <v>70</v>
      </c>
      <c r="C68" s="92"/>
      <c r="D68" s="175" t="s">
        <v>168</v>
      </c>
      <c r="E68" s="40"/>
      <c r="F68" s="40"/>
      <c r="G68" s="41"/>
      <c r="H68" s="84">
        <v>0.15</v>
      </c>
      <c r="I68" s="113">
        <f t="shared" si="7"/>
        <v>0</v>
      </c>
      <c r="J68" s="114"/>
      <c r="K68" s="144"/>
    </row>
    <row r="69" spans="1:11" s="24" customFormat="1" ht="38.25">
      <c r="A69" s="37" t="str">
        <f t="shared" si="6"/>
        <v>!</v>
      </c>
      <c r="B69" s="100" t="s">
        <v>71</v>
      </c>
      <c r="C69" s="92"/>
      <c r="D69" s="175" t="s">
        <v>169</v>
      </c>
      <c r="E69" s="40"/>
      <c r="F69" s="40"/>
      <c r="G69" s="41"/>
      <c r="H69" s="84">
        <v>0.15</v>
      </c>
      <c r="I69" s="113">
        <f t="shared" si="7"/>
        <v>0</v>
      </c>
      <c r="J69" s="114"/>
      <c r="K69" s="144"/>
    </row>
    <row r="70" spans="1:11" s="24" customFormat="1" ht="89.25">
      <c r="A70" s="37" t="str">
        <f t="shared" si="6"/>
        <v>!</v>
      </c>
      <c r="B70" s="100" t="s">
        <v>73</v>
      </c>
      <c r="C70" s="100"/>
      <c r="D70" s="175" t="s">
        <v>72</v>
      </c>
      <c r="E70" s="40"/>
      <c r="F70" s="40"/>
      <c r="G70" s="41"/>
      <c r="H70" s="84">
        <v>0.1</v>
      </c>
      <c r="I70" s="113">
        <f t="shared" si="7"/>
        <v>0</v>
      </c>
      <c r="J70" s="114"/>
      <c r="K70" s="144"/>
    </row>
    <row r="71" spans="1:11" s="24" customFormat="1" ht="63.75">
      <c r="A71" s="37" t="str">
        <f t="shared" si="6"/>
        <v>!</v>
      </c>
      <c r="B71" s="100" t="s">
        <v>149</v>
      </c>
      <c r="C71" s="100"/>
      <c r="D71" s="175" t="s">
        <v>107</v>
      </c>
      <c r="E71" s="40"/>
      <c r="F71" s="40"/>
      <c r="G71" s="41"/>
      <c r="H71" s="84">
        <v>0.1</v>
      </c>
      <c r="I71" s="113">
        <f t="shared" si="7"/>
        <v>0</v>
      </c>
      <c r="J71" s="114"/>
      <c r="K71" s="144"/>
    </row>
    <row r="72" spans="1:11" s="24" customFormat="1" ht="51">
      <c r="A72" s="37" t="str">
        <f t="shared" si="6"/>
        <v>!</v>
      </c>
      <c r="B72" s="100" t="s">
        <v>150</v>
      </c>
      <c r="C72" s="102"/>
      <c r="D72" s="175" t="s">
        <v>132</v>
      </c>
      <c r="E72" s="40"/>
      <c r="F72" s="40"/>
      <c r="G72" s="41"/>
      <c r="H72" s="84">
        <v>0.05</v>
      </c>
      <c r="I72" s="113">
        <f t="shared" si="7"/>
        <v>0</v>
      </c>
      <c r="J72" s="114"/>
      <c r="K72" s="144"/>
    </row>
    <row r="73" spans="1:11" s="24" customFormat="1">
      <c r="A73" s="101"/>
      <c r="B73" s="108"/>
      <c r="C73" s="102"/>
      <c r="D73" s="95"/>
      <c r="E73" s="47"/>
      <c r="F73" s="47"/>
      <c r="G73" s="47"/>
      <c r="H73" s="84">
        <f>SUM(H63:H72)</f>
        <v>1</v>
      </c>
      <c r="I73" s="115">
        <f>SUM(I63:I72)</f>
        <v>0</v>
      </c>
      <c r="J73" s="114"/>
      <c r="K73" s="143"/>
    </row>
    <row r="74" spans="1:11" s="136" customFormat="1" ht="28.5" customHeight="1">
      <c r="A74" s="133" t="s">
        <v>74</v>
      </c>
      <c r="B74" s="278" t="s">
        <v>118</v>
      </c>
      <c r="C74" s="278"/>
      <c r="D74" s="278"/>
      <c r="E74" s="278"/>
      <c r="F74" s="278"/>
      <c r="G74" s="278"/>
      <c r="H74" s="278"/>
      <c r="I74" s="134">
        <v>0.1</v>
      </c>
      <c r="J74" s="135"/>
      <c r="K74" s="143"/>
    </row>
    <row r="75" spans="1:11" s="24" customFormat="1" ht="51">
      <c r="A75" s="37" t="str">
        <f>IF(NOT(COUNTBLANK(E75:G75)=2),"!","")</f>
        <v>!</v>
      </c>
      <c r="B75" s="100" t="s">
        <v>75</v>
      </c>
      <c r="C75" s="100"/>
      <c r="D75" s="175" t="s">
        <v>76</v>
      </c>
      <c r="E75" s="40"/>
      <c r="F75" s="40"/>
      <c r="G75" s="40"/>
      <c r="H75" s="84">
        <v>0.2</v>
      </c>
      <c r="I75" s="113">
        <f>IF(ISBLANK($E75),IF(ISBLANK($F75),0,$F$6),$E$6)*$H75</f>
        <v>0</v>
      </c>
      <c r="J75" s="114"/>
      <c r="K75" s="144"/>
    </row>
    <row r="76" spans="1:11" s="24" customFormat="1" ht="25.5">
      <c r="A76" s="37" t="str">
        <f>IF(NOT(COUNTBLANK(E76:G76)=2),"!","")</f>
        <v>!</v>
      </c>
      <c r="B76" s="100" t="s">
        <v>77</v>
      </c>
      <c r="C76" s="100"/>
      <c r="D76" s="176" t="s">
        <v>78</v>
      </c>
      <c r="E76" s="41"/>
      <c r="F76" s="40"/>
      <c r="G76" s="40"/>
      <c r="H76" s="84">
        <v>0.2</v>
      </c>
      <c r="I76" s="113">
        <f>IF(ISBLANK($E76),IF(ISBLANK($F76),0,$F$6),$E$6)*$H76</f>
        <v>0</v>
      </c>
      <c r="J76" s="114"/>
      <c r="K76" s="144"/>
    </row>
    <row r="77" spans="1:11" s="24" customFormat="1" ht="51">
      <c r="A77" s="37" t="str">
        <f>IF(NOT(COUNTBLANK(E77:G77)=2),"!","")</f>
        <v>!</v>
      </c>
      <c r="B77" s="100" t="s">
        <v>79</v>
      </c>
      <c r="C77" s="100"/>
      <c r="D77" s="176" t="s">
        <v>80</v>
      </c>
      <c r="E77" s="41"/>
      <c r="F77" s="40"/>
      <c r="G77" s="40"/>
      <c r="H77" s="84">
        <v>0.2</v>
      </c>
      <c r="I77" s="113">
        <f>IF(ISBLANK($E77),IF(ISBLANK($F77),0,$F$6),$E$6)*$H77</f>
        <v>0</v>
      </c>
      <c r="J77" s="114"/>
      <c r="K77" s="144"/>
    </row>
    <row r="78" spans="1:11" s="24" customFormat="1" ht="38.25">
      <c r="A78" s="37" t="str">
        <f t="shared" ref="A78:A79" si="8">IF(NOT(COUNTBLANK(E78:G78)=2),"!","")</f>
        <v>!</v>
      </c>
      <c r="B78" s="100" t="s">
        <v>134</v>
      </c>
      <c r="C78" s="102"/>
      <c r="D78" s="177" t="s">
        <v>163</v>
      </c>
      <c r="E78" s="41"/>
      <c r="F78" s="40"/>
      <c r="G78" s="40"/>
      <c r="H78" s="84">
        <v>0.2</v>
      </c>
      <c r="I78" s="113">
        <f t="shared" ref="I78:I79" si="9">IF(ISBLANK($E78),IF(ISBLANK($F78),0,$F$6),$E$6)*$H78</f>
        <v>0</v>
      </c>
      <c r="J78" s="114"/>
      <c r="K78" s="144"/>
    </row>
    <row r="79" spans="1:11" s="50" customFormat="1" ht="63.75">
      <c r="A79" s="37" t="str">
        <f t="shared" si="8"/>
        <v>!</v>
      </c>
      <c r="B79" s="100" t="s">
        <v>135</v>
      </c>
      <c r="C79" s="49"/>
      <c r="D79" s="176" t="s">
        <v>164</v>
      </c>
      <c r="E79" s="41"/>
      <c r="F79" s="40"/>
      <c r="G79" s="40"/>
      <c r="H79" s="84">
        <v>0.2</v>
      </c>
      <c r="I79" s="113">
        <f t="shared" si="9"/>
        <v>0</v>
      </c>
      <c r="J79" s="117"/>
      <c r="K79" s="144"/>
    </row>
    <row r="80" spans="1:11" s="54" customFormat="1" ht="15">
      <c r="B80" s="269"/>
      <c r="C80" s="269"/>
      <c r="D80" s="269"/>
      <c r="E80" s="74"/>
      <c r="F80" s="74"/>
      <c r="G80" s="74"/>
      <c r="H80" s="84">
        <f>SUM(H75:H79)</f>
        <v>1</v>
      </c>
      <c r="I80" s="115">
        <f>SUM(I75:I79)</f>
        <v>0</v>
      </c>
      <c r="J80" s="112"/>
      <c r="K80" s="143"/>
    </row>
    <row r="81" spans="1:11" s="67" customFormat="1">
      <c r="A81" s="101"/>
      <c r="B81" s="102"/>
      <c r="C81" s="102"/>
      <c r="D81" s="95"/>
      <c r="E81" s="47"/>
      <c r="F81" s="47"/>
      <c r="G81" s="47"/>
      <c r="H81" s="85"/>
      <c r="I81" s="123"/>
      <c r="J81" s="122"/>
      <c r="K81" s="143"/>
    </row>
    <row r="82" spans="1:11" s="67" customFormat="1" ht="15" customHeight="1">
      <c r="A82" s="278" t="s">
        <v>133</v>
      </c>
      <c r="B82" s="278"/>
      <c r="C82" s="278"/>
      <c r="D82" s="278"/>
      <c r="E82" s="278"/>
      <c r="F82" s="278"/>
      <c r="G82" s="278"/>
      <c r="H82" s="88"/>
      <c r="I82" s="134">
        <v>0.1</v>
      </c>
      <c r="J82" s="122"/>
      <c r="K82" s="143"/>
    </row>
    <row r="83" spans="1:11" s="67" customFormat="1" ht="63.75">
      <c r="A83" s="158" t="str">
        <f t="shared" ref="A83:A87" si="10">IF(NOT(COUNTBLANK(E83:G83)=2),"!","")</f>
        <v>!</v>
      </c>
      <c r="B83" s="159" t="s">
        <v>136</v>
      </c>
      <c r="C83" s="17"/>
      <c r="D83" s="175" t="s">
        <v>165</v>
      </c>
      <c r="E83" s="153"/>
      <c r="F83" s="153"/>
      <c r="G83" s="153"/>
      <c r="H83" s="84">
        <v>0.2</v>
      </c>
      <c r="I83" s="113">
        <f t="shared" ref="I83:I87" si="11">IF(ISBLANK($E83),IF(ISBLANK($F83),0,$F$6),$E$6)*$H83</f>
        <v>0</v>
      </c>
      <c r="J83" s="122"/>
      <c r="K83" s="144"/>
    </row>
    <row r="84" spans="1:11" s="67" customFormat="1" ht="63.75">
      <c r="A84" s="158" t="str">
        <f t="shared" si="10"/>
        <v>!</v>
      </c>
      <c r="B84" s="159" t="s">
        <v>137</v>
      </c>
      <c r="C84" s="17"/>
      <c r="D84" s="174" t="s">
        <v>198</v>
      </c>
      <c r="E84" s="153"/>
      <c r="F84" s="153"/>
      <c r="G84" s="153"/>
      <c r="H84" s="84">
        <v>0.2</v>
      </c>
      <c r="I84" s="113">
        <f t="shared" si="11"/>
        <v>0</v>
      </c>
      <c r="J84" s="122"/>
      <c r="K84" s="144"/>
    </row>
    <row r="85" spans="1:11" s="67" customFormat="1" ht="51">
      <c r="A85" s="158" t="str">
        <f t="shared" si="10"/>
        <v>!</v>
      </c>
      <c r="B85" s="159" t="s">
        <v>138</v>
      </c>
      <c r="C85" s="17"/>
      <c r="D85" s="174" t="s">
        <v>157</v>
      </c>
      <c r="E85" s="153"/>
      <c r="F85" s="153"/>
      <c r="G85" s="153"/>
      <c r="H85" s="84">
        <v>0.2</v>
      </c>
      <c r="I85" s="113">
        <f t="shared" si="11"/>
        <v>0</v>
      </c>
      <c r="J85" s="122"/>
      <c r="K85" s="144"/>
    </row>
    <row r="86" spans="1:11" s="67" customFormat="1" ht="51">
      <c r="A86" s="158" t="str">
        <f t="shared" si="10"/>
        <v>!</v>
      </c>
      <c r="B86" s="159" t="s">
        <v>139</v>
      </c>
      <c r="C86" s="17"/>
      <c r="D86" s="174" t="s">
        <v>158</v>
      </c>
      <c r="E86" s="153"/>
      <c r="F86" s="153"/>
      <c r="G86" s="153"/>
      <c r="H86" s="84">
        <v>0.2</v>
      </c>
      <c r="I86" s="113">
        <f t="shared" si="11"/>
        <v>0</v>
      </c>
      <c r="J86" s="122"/>
      <c r="K86" s="144"/>
    </row>
    <row r="87" spans="1:11" s="67" customFormat="1" ht="51">
      <c r="A87" s="158" t="str">
        <f t="shared" si="10"/>
        <v>!</v>
      </c>
      <c r="B87" s="159" t="s">
        <v>140</v>
      </c>
      <c r="C87" s="17"/>
      <c r="D87" s="174" t="s">
        <v>159</v>
      </c>
      <c r="E87" s="153"/>
      <c r="F87" s="153"/>
      <c r="G87" s="153"/>
      <c r="H87" s="84">
        <v>0.2</v>
      </c>
      <c r="I87" s="113">
        <f t="shared" si="11"/>
        <v>0</v>
      </c>
      <c r="J87" s="122"/>
      <c r="K87" s="144"/>
    </row>
    <row r="88" spans="1:11" s="67" customFormat="1">
      <c r="A88" s="101"/>
      <c r="B88" s="102"/>
      <c r="C88" s="102"/>
      <c r="D88" s="96"/>
      <c r="E88" s="47"/>
      <c r="F88" s="47"/>
      <c r="G88" s="47"/>
      <c r="H88" s="84">
        <f>SUM(H83:H87)</f>
        <v>1</v>
      </c>
      <c r="I88" s="115">
        <f>SUM(I83:I87)</f>
        <v>0</v>
      </c>
      <c r="J88" s="122"/>
      <c r="K88" s="143"/>
    </row>
    <row r="89" spans="1:11" s="50" customFormat="1">
      <c r="A89" s="97"/>
      <c r="B89" s="102"/>
      <c r="C89" s="102"/>
      <c r="D89" s="97"/>
      <c r="E89" s="53"/>
      <c r="F89" s="53"/>
      <c r="G89" s="53"/>
      <c r="H89" s="85"/>
      <c r="I89" s="121"/>
      <c r="J89" s="65"/>
      <c r="K89" s="143"/>
    </row>
  </sheetData>
  <sheetProtection selectLockedCells="1" selectUnlockedCells="1"/>
  <mergeCells count="20">
    <mergeCell ref="A82:G82"/>
    <mergeCell ref="B80:D80"/>
    <mergeCell ref="B48:D48"/>
    <mergeCell ref="E48:H48"/>
    <mergeCell ref="B62:D62"/>
    <mergeCell ref="E62:H62"/>
    <mergeCell ref="B74:H74"/>
    <mergeCell ref="E3:I3"/>
    <mergeCell ref="E19:H19"/>
    <mergeCell ref="B42:D42"/>
    <mergeCell ref="E42:H42"/>
    <mergeCell ref="B35:H35"/>
    <mergeCell ref="I5:I7"/>
    <mergeCell ref="A7:D7"/>
    <mergeCell ref="B8:D8"/>
    <mergeCell ref="E5:G5"/>
    <mergeCell ref="H5:H7"/>
    <mergeCell ref="B9:D9"/>
    <mergeCell ref="E9:H9"/>
    <mergeCell ref="B19:D19"/>
  </mergeCells>
  <phoneticPr fontId="0" type="noConversion"/>
  <printOptions horizontalCentered="1"/>
  <pageMargins left="0.39370078740157483" right="0.39370078740157483" top="0.39370078740157483" bottom="0.39370078740157483" header="0.31496062992125984" footer="0.31496062992125984"/>
  <pageSetup paperSize="9" scale="93"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dimension ref="A1:GV88"/>
  <sheetViews>
    <sheetView showGridLines="0" zoomScale="85" zoomScaleNormal="85" zoomScaleSheetLayoutView="85" workbookViewId="0">
      <pane ySplit="7" topLeftCell="A83" activePane="bottomLeft" state="frozen"/>
      <selection pane="bottomLeft"/>
    </sheetView>
  </sheetViews>
  <sheetFormatPr defaultColWidth="9.140625" defaultRowHeight="12.75"/>
  <cols>
    <col min="1" max="1" width="3.7109375" style="15" customWidth="1"/>
    <col min="2" max="2" width="5.5703125" style="16" customWidth="1"/>
    <col min="3" max="3" width="3" style="17" hidden="1" customWidth="1"/>
    <col min="4" max="4" width="56.28515625" style="98" customWidth="1"/>
    <col min="5" max="5" width="2.85546875" style="18" bestFit="1" customWidth="1"/>
    <col min="6" max="6" width="7.85546875" style="18" bestFit="1" customWidth="1"/>
    <col min="7" max="7" width="2.85546875" style="18" bestFit="1" customWidth="1"/>
    <col min="8" max="8" width="10.85546875" style="88" customWidth="1"/>
    <col min="9" max="9" width="12.7109375" style="19" bestFit="1" customWidth="1"/>
    <col min="10" max="10" width="2.28515625" style="20" customWidth="1"/>
    <col min="11" max="11" width="43" style="172" customWidth="1"/>
    <col min="12" max="16384" width="9.140625" style="20"/>
  </cols>
  <sheetData>
    <row r="1" spans="1:11" s="3" customFormat="1" ht="20.25">
      <c r="A1" s="2"/>
      <c r="B1" s="2"/>
      <c r="C1" s="2"/>
      <c r="E1" s="2"/>
      <c r="F1" s="2"/>
      <c r="G1" s="2"/>
      <c r="H1" s="81"/>
      <c r="K1" s="63"/>
    </row>
    <row r="2" spans="1:11" s="36" customFormat="1" ht="15">
      <c r="A2" s="139" t="s">
        <v>0</v>
      </c>
      <c r="B2" s="139"/>
      <c r="C2" s="139"/>
      <c r="E2" s="139"/>
      <c r="F2" s="139"/>
      <c r="G2" s="139"/>
      <c r="H2" s="139"/>
      <c r="K2" s="166"/>
    </row>
    <row r="3" spans="1:11" s="3" customFormat="1">
      <c r="A3" s="81" t="s">
        <v>82</v>
      </c>
      <c r="B3" s="5"/>
      <c r="C3" s="5"/>
      <c r="E3" s="266"/>
      <c r="F3" s="266"/>
      <c r="G3" s="266"/>
      <c r="H3" s="266"/>
      <c r="I3" s="266"/>
      <c r="J3" s="21"/>
      <c r="K3" s="63"/>
    </row>
    <row r="4" spans="1:11" s="9" customFormat="1">
      <c r="D4" s="92"/>
      <c r="E4" s="23"/>
      <c r="F4" s="23"/>
      <c r="G4" s="23"/>
      <c r="H4" s="82"/>
      <c r="I4" s="24"/>
      <c r="K4" s="67"/>
    </row>
    <row r="5" spans="1:11">
      <c r="A5" s="20"/>
      <c r="B5" s="20"/>
      <c r="C5" s="20"/>
      <c r="D5" s="93"/>
      <c r="E5" s="275" t="s">
        <v>121</v>
      </c>
      <c r="F5" s="276"/>
      <c r="G5" s="276"/>
      <c r="H5" s="277" t="s">
        <v>122</v>
      </c>
      <c r="I5" s="284" t="s">
        <v>123</v>
      </c>
      <c r="J5" s="90"/>
      <c r="K5" s="167" t="s">
        <v>120</v>
      </c>
    </row>
    <row r="6" spans="1:11" s="29" customFormat="1" ht="22.5">
      <c r="A6" s="25"/>
      <c r="B6" s="26"/>
      <c r="C6" s="27"/>
      <c r="D6" s="28"/>
      <c r="E6" s="147">
        <v>1</v>
      </c>
      <c r="F6" s="147">
        <v>0.5</v>
      </c>
      <c r="G6" s="147">
        <v>0</v>
      </c>
      <c r="H6" s="277"/>
      <c r="I6" s="285"/>
      <c r="J6" s="90"/>
      <c r="K6" s="168" t="s">
        <v>152</v>
      </c>
    </row>
    <row r="7" spans="1:11" s="29" customFormat="1" ht="22.5">
      <c r="A7" s="272" t="s">
        <v>15</v>
      </c>
      <c r="B7" s="272"/>
      <c r="C7" s="272"/>
      <c r="D7" s="273"/>
      <c r="E7" s="142" t="s">
        <v>16</v>
      </c>
      <c r="F7" s="142" t="s">
        <v>17</v>
      </c>
      <c r="G7" s="142" t="s">
        <v>18</v>
      </c>
      <c r="H7" s="277"/>
      <c r="I7" s="286"/>
      <c r="J7" s="90"/>
      <c r="K7" s="169" t="s">
        <v>151</v>
      </c>
    </row>
    <row r="8" spans="1:11" s="29" customFormat="1">
      <c r="A8" s="25"/>
      <c r="B8" s="274"/>
      <c r="C8" s="274"/>
      <c r="D8" s="274"/>
      <c r="E8" s="30"/>
      <c r="F8" s="30"/>
      <c r="G8" s="30"/>
      <c r="H8" s="83"/>
      <c r="I8" s="31"/>
      <c r="J8" s="32"/>
      <c r="K8" s="170"/>
    </row>
    <row r="9" spans="1:11" s="36" customFormat="1" ht="15">
      <c r="A9" s="33" t="s">
        <v>19</v>
      </c>
      <c r="B9" s="268" t="s">
        <v>103</v>
      </c>
      <c r="C9" s="268"/>
      <c r="D9" s="269"/>
      <c r="E9" s="267"/>
      <c r="F9" s="267"/>
      <c r="G9" s="267"/>
      <c r="H9" s="267"/>
      <c r="I9" s="34">
        <v>0.1</v>
      </c>
      <c r="J9" s="35"/>
      <c r="K9" s="166"/>
    </row>
    <row r="10" spans="1:11" s="24" customFormat="1" ht="45">
      <c r="A10" s="37" t="str">
        <f t="shared" ref="A10:A16" si="0">IF(NOT(COUNTBLANK(E10:G10)=2),"!","")</f>
        <v/>
      </c>
      <c r="B10" s="180" t="s">
        <v>20</v>
      </c>
      <c r="C10" s="181"/>
      <c r="D10" s="178" t="s">
        <v>83</v>
      </c>
      <c r="E10" s="130"/>
      <c r="F10" s="130"/>
      <c r="G10" s="41" t="s">
        <v>207</v>
      </c>
      <c r="H10" s="84">
        <v>0.15</v>
      </c>
      <c r="I10" s="43">
        <f t="shared" ref="I10:I16" si="1">IF(ISBLANK($E10),IF(ISBLANK($F10),0,$F$6),$E$6)*$H10</f>
        <v>0</v>
      </c>
      <c r="J10" s="91"/>
      <c r="K10" s="144" t="s">
        <v>223</v>
      </c>
    </row>
    <row r="11" spans="1:11" s="24" customFormat="1" ht="89.25">
      <c r="A11" s="37" t="str">
        <f t="shared" si="0"/>
        <v/>
      </c>
      <c r="B11" s="180" t="s">
        <v>21</v>
      </c>
      <c r="C11" s="181"/>
      <c r="D11" s="178" t="s">
        <v>199</v>
      </c>
      <c r="E11" s="130" t="s">
        <v>207</v>
      </c>
      <c r="F11" s="130"/>
      <c r="G11" s="41"/>
      <c r="H11" s="84">
        <v>0.2</v>
      </c>
      <c r="I11" s="43">
        <f t="shared" si="1"/>
        <v>0.2</v>
      </c>
      <c r="J11" s="91"/>
      <c r="K11" s="144" t="s">
        <v>208</v>
      </c>
    </row>
    <row r="12" spans="1:11" s="24" customFormat="1" ht="38.25">
      <c r="A12" s="37" t="str">
        <f t="shared" si="0"/>
        <v/>
      </c>
      <c r="B12" s="180" t="s">
        <v>23</v>
      </c>
      <c r="C12" s="181"/>
      <c r="D12" s="178" t="s">
        <v>200</v>
      </c>
      <c r="E12" s="130" t="s">
        <v>207</v>
      </c>
      <c r="F12" s="130"/>
      <c r="G12" s="41"/>
      <c r="H12" s="84">
        <v>0.15</v>
      </c>
      <c r="I12" s="43">
        <f t="shared" si="1"/>
        <v>0.15</v>
      </c>
      <c r="J12" s="91"/>
      <c r="K12" s="144"/>
    </row>
    <row r="13" spans="1:11" s="24" customFormat="1" ht="51">
      <c r="A13" s="37" t="str">
        <f t="shared" si="0"/>
        <v/>
      </c>
      <c r="B13" s="180" t="s">
        <v>25</v>
      </c>
      <c r="C13" s="181"/>
      <c r="D13" s="178" t="s">
        <v>183</v>
      </c>
      <c r="E13" s="130" t="s">
        <v>207</v>
      </c>
      <c r="F13" s="130"/>
      <c r="G13" s="41"/>
      <c r="H13" s="84">
        <v>0.2</v>
      </c>
      <c r="I13" s="43">
        <f t="shared" si="1"/>
        <v>0.2</v>
      </c>
      <c r="J13" s="91"/>
      <c r="K13" s="144"/>
    </row>
    <row r="14" spans="1:11" s="24" customFormat="1" ht="101.25">
      <c r="A14" s="37" t="str">
        <f t="shared" si="0"/>
        <v/>
      </c>
      <c r="B14" s="180" t="s">
        <v>26</v>
      </c>
      <c r="C14" s="181"/>
      <c r="D14" s="178" t="s">
        <v>203</v>
      </c>
      <c r="E14" s="130"/>
      <c r="F14" s="130"/>
      <c r="G14" s="41" t="s">
        <v>207</v>
      </c>
      <c r="H14" s="84">
        <v>0.1</v>
      </c>
      <c r="I14" s="43">
        <f t="shared" si="1"/>
        <v>0</v>
      </c>
      <c r="J14" s="91"/>
      <c r="K14" s="144" t="s">
        <v>224</v>
      </c>
    </row>
    <row r="15" spans="1:11" s="24" customFormat="1" ht="38.25">
      <c r="A15" s="37" t="str">
        <f t="shared" si="0"/>
        <v/>
      </c>
      <c r="B15" s="180" t="s">
        <v>27</v>
      </c>
      <c r="C15" s="185"/>
      <c r="D15" s="186" t="s">
        <v>160</v>
      </c>
      <c r="E15" s="130" t="s">
        <v>207</v>
      </c>
      <c r="F15" s="130"/>
      <c r="G15" s="125"/>
      <c r="H15" s="127">
        <v>0.1</v>
      </c>
      <c r="I15" s="128">
        <f t="shared" si="1"/>
        <v>0.1</v>
      </c>
      <c r="J15" s="91"/>
      <c r="K15" s="144"/>
    </row>
    <row r="16" spans="1:11" s="24" customFormat="1" ht="63.75">
      <c r="A16" s="37" t="str">
        <f t="shared" si="0"/>
        <v/>
      </c>
      <c r="B16" s="180" t="s">
        <v>127</v>
      </c>
      <c r="C16" s="187"/>
      <c r="D16" s="178" t="s">
        <v>201</v>
      </c>
      <c r="E16" s="130"/>
      <c r="F16" s="130"/>
      <c r="G16" s="130" t="s">
        <v>207</v>
      </c>
      <c r="H16" s="131">
        <v>0.1</v>
      </c>
      <c r="I16" s="132">
        <f t="shared" si="1"/>
        <v>0</v>
      </c>
      <c r="J16" s="68"/>
      <c r="K16" s="144" t="s">
        <v>226</v>
      </c>
    </row>
    <row r="17" spans="1:11" s="24" customFormat="1">
      <c r="A17" s="148"/>
      <c r="B17" s="182"/>
      <c r="C17" s="182"/>
      <c r="D17" s="188"/>
      <c r="E17" s="47"/>
      <c r="F17" s="47"/>
      <c r="G17" s="47"/>
      <c r="H17" s="129">
        <f>SUM(H10:H16)</f>
        <v>0.99999999999999989</v>
      </c>
      <c r="I17" s="80">
        <f>SUM(I10:I16)</f>
        <v>0.65</v>
      </c>
      <c r="J17" s="91"/>
      <c r="K17" s="67"/>
    </row>
    <row r="18" spans="1:11" s="67" customFormat="1">
      <c r="A18" s="44"/>
      <c r="B18" s="182"/>
      <c r="C18" s="182"/>
      <c r="D18" s="189"/>
      <c r="E18" s="47"/>
      <c r="F18" s="47"/>
      <c r="G18" s="47"/>
      <c r="H18" s="85"/>
      <c r="I18" s="51"/>
      <c r="J18" s="68"/>
    </row>
    <row r="19" spans="1:11" s="67" customFormat="1">
      <c r="A19" s="44"/>
      <c r="B19" s="182"/>
      <c r="C19" s="182"/>
      <c r="D19" s="189"/>
      <c r="E19" s="47"/>
      <c r="F19" s="47"/>
      <c r="G19" s="47"/>
      <c r="H19" s="85"/>
      <c r="I19" s="51"/>
      <c r="J19" s="68"/>
    </row>
    <row r="20" spans="1:11" s="36" customFormat="1" ht="15">
      <c r="A20" s="33" t="s">
        <v>28</v>
      </c>
      <c r="B20" s="282" t="s">
        <v>102</v>
      </c>
      <c r="C20" s="282"/>
      <c r="D20" s="283"/>
      <c r="E20" s="267"/>
      <c r="F20" s="267"/>
      <c r="G20" s="267"/>
      <c r="H20" s="267"/>
      <c r="I20" s="34">
        <v>0.1</v>
      </c>
      <c r="J20" s="35"/>
      <c r="K20" s="166"/>
    </row>
    <row r="21" spans="1:11" s="24" customFormat="1" ht="63.75">
      <c r="A21" s="37" t="str">
        <f t="shared" ref="A21:A27" si="2">IF(NOT(COUNTBLANK(E21:G21)=2),"!","")</f>
        <v/>
      </c>
      <c r="B21" s="180" t="s">
        <v>29</v>
      </c>
      <c r="C21" s="181"/>
      <c r="D21" s="178" t="s">
        <v>84</v>
      </c>
      <c r="E21" s="40" t="s">
        <v>207</v>
      </c>
      <c r="F21" s="40"/>
      <c r="G21" s="41"/>
      <c r="H21" s="84">
        <v>0.15</v>
      </c>
      <c r="I21" s="43">
        <f t="shared" ref="I21:I27" si="3">IF(ISBLANK($E21),IF(ISBLANK($F21),0,$F$6),$E$6)*$H21</f>
        <v>0.15</v>
      </c>
      <c r="J21" s="91"/>
      <c r="K21" s="144"/>
    </row>
    <row r="22" spans="1:11" s="24" customFormat="1" ht="25.5">
      <c r="A22" s="37" t="str">
        <f t="shared" si="2"/>
        <v/>
      </c>
      <c r="B22" s="180" t="s">
        <v>30</v>
      </c>
      <c r="C22" s="181"/>
      <c r="D22" s="178" t="s">
        <v>111</v>
      </c>
      <c r="E22" s="40" t="s">
        <v>207</v>
      </c>
      <c r="F22" s="40"/>
      <c r="G22" s="41"/>
      <c r="H22" s="84">
        <v>0.2</v>
      </c>
      <c r="I22" s="43">
        <f t="shared" si="3"/>
        <v>0.2</v>
      </c>
      <c r="J22" s="91"/>
      <c r="K22" s="144"/>
    </row>
    <row r="23" spans="1:11" s="24" customFormat="1" ht="38.25">
      <c r="A23" s="37" t="str">
        <f t="shared" si="2"/>
        <v/>
      </c>
      <c r="B23" s="180" t="s">
        <v>31</v>
      </c>
      <c r="C23" s="181"/>
      <c r="D23" s="178" t="s">
        <v>113</v>
      </c>
      <c r="E23" s="40" t="s">
        <v>229</v>
      </c>
      <c r="F23" s="40"/>
      <c r="G23" s="41"/>
      <c r="H23" s="84">
        <v>0.1</v>
      </c>
      <c r="I23" s="43">
        <f t="shared" si="3"/>
        <v>0.1</v>
      </c>
      <c r="J23" s="91"/>
      <c r="K23" s="144"/>
    </row>
    <row r="24" spans="1:11" s="24" customFormat="1" ht="102">
      <c r="A24" s="37" t="str">
        <f t="shared" si="2"/>
        <v/>
      </c>
      <c r="B24" s="180" t="s">
        <v>32</v>
      </c>
      <c r="C24" s="181"/>
      <c r="D24" s="178" t="s">
        <v>184</v>
      </c>
      <c r="E24" s="40"/>
      <c r="F24" s="40"/>
      <c r="G24" s="41" t="s">
        <v>207</v>
      </c>
      <c r="H24" s="84">
        <v>0.1</v>
      </c>
      <c r="I24" s="43">
        <f t="shared" si="3"/>
        <v>0</v>
      </c>
      <c r="J24" s="91"/>
      <c r="K24" s="144"/>
    </row>
    <row r="25" spans="1:11" s="24" customFormat="1" ht="38.25">
      <c r="A25" s="37" t="str">
        <f t="shared" si="2"/>
        <v/>
      </c>
      <c r="B25" s="180" t="s">
        <v>33</v>
      </c>
      <c r="C25" s="181"/>
      <c r="D25" s="177" t="s">
        <v>128</v>
      </c>
      <c r="E25" s="40" t="s">
        <v>207</v>
      </c>
      <c r="F25" s="40"/>
      <c r="G25" s="41"/>
      <c r="H25" s="84">
        <v>0.15</v>
      </c>
      <c r="I25" s="43">
        <f t="shared" si="3"/>
        <v>0.15</v>
      </c>
      <c r="J25" s="91"/>
      <c r="K25" s="144"/>
    </row>
    <row r="26" spans="1:11" s="24" customFormat="1" ht="102">
      <c r="A26" s="75" t="str">
        <f t="shared" si="2"/>
        <v/>
      </c>
      <c r="B26" s="183" t="s">
        <v>34</v>
      </c>
      <c r="C26" s="190"/>
      <c r="D26" s="178" t="s">
        <v>185</v>
      </c>
      <c r="E26" s="40" t="s">
        <v>207</v>
      </c>
      <c r="F26" s="40"/>
      <c r="G26" s="41"/>
      <c r="H26" s="84">
        <v>0.15</v>
      </c>
      <c r="I26" s="43">
        <f t="shared" si="3"/>
        <v>0.15</v>
      </c>
      <c r="J26" s="91"/>
      <c r="K26" s="144" t="s">
        <v>209</v>
      </c>
    </row>
    <row r="27" spans="1:11" s="24" customFormat="1" ht="76.5">
      <c r="A27" s="149" t="str">
        <f t="shared" si="2"/>
        <v/>
      </c>
      <c r="B27" s="184" t="s">
        <v>35</v>
      </c>
      <c r="C27" s="181"/>
      <c r="D27" s="178" t="s">
        <v>186</v>
      </c>
      <c r="E27" s="40" t="s">
        <v>207</v>
      </c>
      <c r="F27" s="40"/>
      <c r="G27" s="40"/>
      <c r="H27" s="84">
        <v>0.15</v>
      </c>
      <c r="I27" s="43">
        <f t="shared" si="3"/>
        <v>0.15</v>
      </c>
      <c r="J27" s="91"/>
      <c r="K27" s="144" t="s">
        <v>210</v>
      </c>
    </row>
    <row r="28" spans="1:11" s="24" customFormat="1">
      <c r="A28" s="148"/>
      <c r="B28" s="45"/>
      <c r="C28" s="76"/>
      <c r="E28" s="47"/>
      <c r="F28" s="47"/>
      <c r="G28" s="47"/>
      <c r="H28" s="84">
        <f>SUM(H21:H27)</f>
        <v>1</v>
      </c>
      <c r="I28" s="42">
        <f>SUM(I21:I27)</f>
        <v>0.9</v>
      </c>
      <c r="J28" s="91"/>
      <c r="K28" s="67"/>
    </row>
    <row r="29" spans="1:11" s="67" customFormat="1">
      <c r="A29" s="44"/>
      <c r="B29" s="45"/>
      <c r="C29" s="46"/>
      <c r="D29" s="95"/>
      <c r="E29" s="47"/>
      <c r="F29" s="47"/>
      <c r="G29" s="47"/>
      <c r="H29" s="85"/>
      <c r="I29" s="51"/>
      <c r="J29" s="68"/>
    </row>
    <row r="30" spans="1:11" s="67" customFormat="1">
      <c r="A30" s="44"/>
      <c r="B30" s="45"/>
      <c r="C30" s="46"/>
      <c r="D30" s="95"/>
      <c r="E30" s="47"/>
      <c r="F30" s="47"/>
      <c r="G30" s="47"/>
      <c r="H30" s="85"/>
      <c r="I30" s="51"/>
      <c r="J30" s="68"/>
    </row>
    <row r="31" spans="1:11" s="54" customFormat="1" ht="15">
      <c r="A31" s="54" t="s">
        <v>39</v>
      </c>
      <c r="B31" s="270" t="s">
        <v>119</v>
      </c>
      <c r="C31" s="270"/>
      <c r="D31" s="270"/>
      <c r="E31" s="267"/>
      <c r="F31" s="267"/>
      <c r="G31" s="267"/>
      <c r="H31" s="267"/>
      <c r="I31" s="55">
        <v>0.1</v>
      </c>
      <c r="J31" s="35"/>
      <c r="K31" s="166"/>
    </row>
    <row r="32" spans="1:11" s="24" customFormat="1" ht="89.25">
      <c r="A32" s="37" t="str">
        <f t="shared" ref="A32:A37" si="4">IF(NOT(COUNTBLANK(E32:G32)=2),"!","")</f>
        <v/>
      </c>
      <c r="B32" s="180" t="s">
        <v>40</v>
      </c>
      <c r="C32" s="181"/>
      <c r="D32" s="178" t="s">
        <v>187</v>
      </c>
      <c r="E32" s="41"/>
      <c r="F32" s="40" t="s">
        <v>207</v>
      </c>
      <c r="G32" s="40"/>
      <c r="H32" s="84">
        <v>0.15</v>
      </c>
      <c r="I32" s="43">
        <f t="shared" ref="I32:I37" si="5">IF(ISBLANK($E32),IF(ISBLANK($F32),0,$F$6),$E$6)*$H32</f>
        <v>7.4999999999999997E-2</v>
      </c>
      <c r="J32" s="91"/>
      <c r="K32" s="144" t="s">
        <v>225</v>
      </c>
    </row>
    <row r="33" spans="1:204" s="24" customFormat="1" ht="51">
      <c r="A33" s="37" t="str">
        <f t="shared" si="4"/>
        <v/>
      </c>
      <c r="B33" s="180" t="s">
        <v>41</v>
      </c>
      <c r="C33" s="181"/>
      <c r="D33" s="178" t="s">
        <v>202</v>
      </c>
      <c r="E33" s="79" t="s">
        <v>207</v>
      </c>
      <c r="F33" s="79"/>
      <c r="G33" s="40"/>
      <c r="H33" s="84">
        <v>0.15</v>
      </c>
      <c r="I33" s="43">
        <f t="shared" si="5"/>
        <v>0.15</v>
      </c>
      <c r="J33" s="91"/>
      <c r="K33" s="144"/>
    </row>
    <row r="34" spans="1:204" s="24" customFormat="1" ht="38.25">
      <c r="A34" s="37" t="str">
        <f t="shared" si="4"/>
        <v/>
      </c>
      <c r="B34" s="180" t="s">
        <v>42</v>
      </c>
      <c r="C34" s="181"/>
      <c r="D34" s="178" t="s">
        <v>129</v>
      </c>
      <c r="E34" s="79" t="s">
        <v>207</v>
      </c>
      <c r="F34" s="79"/>
      <c r="G34" s="40"/>
      <c r="H34" s="84">
        <v>0.15</v>
      </c>
      <c r="I34" s="43">
        <f t="shared" si="5"/>
        <v>0.15</v>
      </c>
      <c r="J34" s="91"/>
      <c r="K34" s="144"/>
    </row>
    <row r="35" spans="1:204" s="77" customFormat="1" ht="38.25">
      <c r="A35" s="37" t="str">
        <f t="shared" si="4"/>
        <v/>
      </c>
      <c r="B35" s="180" t="s">
        <v>43</v>
      </c>
      <c r="C35" s="191"/>
      <c r="D35" s="178" t="s">
        <v>117</v>
      </c>
      <c r="E35" s="79" t="s">
        <v>207</v>
      </c>
      <c r="F35" s="79"/>
      <c r="G35" s="40"/>
      <c r="H35" s="84">
        <v>0.2</v>
      </c>
      <c r="I35" s="42">
        <f t="shared" si="5"/>
        <v>0.2</v>
      </c>
      <c r="J35" s="91"/>
      <c r="K35" s="144"/>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c r="EO35" s="67"/>
      <c r="EP35" s="67"/>
      <c r="EQ35" s="67"/>
      <c r="ER35" s="67"/>
      <c r="ES35" s="67"/>
      <c r="ET35" s="67"/>
      <c r="EU35" s="67"/>
      <c r="EV35" s="67"/>
      <c r="EW35" s="67"/>
      <c r="EX35" s="67"/>
      <c r="EY35" s="67"/>
      <c r="EZ35" s="67"/>
      <c r="FA35" s="67"/>
      <c r="FB35" s="67"/>
      <c r="FC35" s="67"/>
      <c r="FD35" s="67"/>
      <c r="FE35" s="67"/>
      <c r="FF35" s="67"/>
      <c r="FG35" s="67"/>
      <c r="FH35" s="67"/>
      <c r="FI35" s="67"/>
      <c r="FJ35" s="67"/>
      <c r="FK35" s="67"/>
      <c r="FL35" s="67"/>
      <c r="FM35" s="67"/>
      <c r="FN35" s="67"/>
      <c r="FO35" s="67"/>
      <c r="FP35" s="67"/>
      <c r="FQ35" s="67"/>
      <c r="FR35" s="67"/>
      <c r="FS35" s="67"/>
      <c r="FT35" s="67"/>
      <c r="FU35" s="67"/>
      <c r="FV35" s="67"/>
      <c r="FW35" s="67"/>
      <c r="FX35" s="67"/>
      <c r="FY35" s="67"/>
      <c r="FZ35" s="67"/>
      <c r="GA35" s="67"/>
      <c r="GB35" s="67"/>
      <c r="GC35" s="67"/>
      <c r="GD35" s="67"/>
      <c r="GE35" s="67"/>
      <c r="GF35" s="67"/>
      <c r="GG35" s="67"/>
      <c r="GH35" s="67"/>
      <c r="GI35" s="67"/>
      <c r="GJ35" s="67"/>
      <c r="GK35" s="67"/>
      <c r="GL35" s="67"/>
      <c r="GM35" s="67"/>
      <c r="GN35" s="67"/>
      <c r="GO35" s="67"/>
      <c r="GP35" s="67"/>
      <c r="GQ35" s="67"/>
      <c r="GR35" s="67"/>
      <c r="GS35" s="67"/>
      <c r="GT35" s="67"/>
      <c r="GU35" s="67"/>
      <c r="GV35" s="67"/>
    </row>
    <row r="36" spans="1:204" s="24" customFormat="1" ht="89.25">
      <c r="A36" s="37" t="str">
        <f t="shared" si="4"/>
        <v/>
      </c>
      <c r="B36" s="180" t="s">
        <v>44</v>
      </c>
      <c r="C36" s="181"/>
      <c r="D36" s="178" t="s">
        <v>177</v>
      </c>
      <c r="E36" s="79"/>
      <c r="F36" s="79"/>
      <c r="G36" s="40" t="s">
        <v>207</v>
      </c>
      <c r="H36" s="84">
        <v>0.15</v>
      </c>
      <c r="I36" s="43">
        <f t="shared" si="5"/>
        <v>0</v>
      </c>
      <c r="J36" s="91"/>
      <c r="K36" s="144"/>
    </row>
    <row r="37" spans="1:204" s="22" customFormat="1" ht="102">
      <c r="A37" s="37" t="str">
        <f t="shared" si="4"/>
        <v/>
      </c>
      <c r="B37" s="180" t="s">
        <v>85</v>
      </c>
      <c r="C37" s="194"/>
      <c r="D37" s="178" t="s">
        <v>178</v>
      </c>
      <c r="E37" s="79"/>
      <c r="F37" s="79"/>
      <c r="G37" s="79" t="s">
        <v>207</v>
      </c>
      <c r="H37" s="84">
        <v>0.2</v>
      </c>
      <c r="I37" s="43">
        <f t="shared" si="5"/>
        <v>0</v>
      </c>
      <c r="J37" s="91"/>
      <c r="K37" s="144"/>
    </row>
    <row r="38" spans="1:204" s="22" customFormat="1">
      <c r="B38" s="195"/>
      <c r="C38" s="195"/>
      <c r="D38" s="196"/>
      <c r="E38" s="48"/>
      <c r="F38" s="48"/>
      <c r="G38" s="48"/>
      <c r="H38" s="84">
        <f>SUM(H32:H37)</f>
        <v>1</v>
      </c>
      <c r="I38" s="42">
        <f>SUM(I32:I37)</f>
        <v>0.57499999999999996</v>
      </c>
      <c r="J38" s="57"/>
      <c r="K38" s="63"/>
    </row>
    <row r="39" spans="1:204" s="22" customFormat="1">
      <c r="B39" s="197"/>
      <c r="C39" s="197"/>
      <c r="D39" s="196"/>
      <c r="E39" s="48"/>
      <c r="F39" s="48"/>
      <c r="G39" s="48"/>
      <c r="H39" s="85"/>
      <c r="I39" s="51"/>
      <c r="J39" s="57"/>
      <c r="K39" s="63"/>
    </row>
    <row r="40" spans="1:204" s="59" customFormat="1" ht="15">
      <c r="A40" s="33" t="s">
        <v>45</v>
      </c>
      <c r="B40" s="282" t="s">
        <v>97</v>
      </c>
      <c r="C40" s="282"/>
      <c r="D40" s="282"/>
      <c r="E40" s="267"/>
      <c r="F40" s="267"/>
      <c r="G40" s="267"/>
      <c r="H40" s="267"/>
      <c r="I40" s="34">
        <v>0.1</v>
      </c>
      <c r="J40" s="58"/>
      <c r="K40" s="171"/>
    </row>
    <row r="41" spans="1:204" s="24" customFormat="1" ht="112.5">
      <c r="A41" s="37" t="str">
        <f>IF(NOT(COUNTBLANK(E41:G41)=2),"!","")</f>
        <v/>
      </c>
      <c r="B41" s="192" t="s">
        <v>46</v>
      </c>
      <c r="C41" s="181"/>
      <c r="D41" s="198" t="s">
        <v>86</v>
      </c>
      <c r="E41" s="40" t="s">
        <v>207</v>
      </c>
      <c r="F41" s="40"/>
      <c r="G41" s="40"/>
      <c r="H41" s="84">
        <v>0.25</v>
      </c>
      <c r="I41" s="43">
        <f>IF(ISBLANK($E41),IF(ISBLANK($F41),0,$F$6),$E$6)*$H41</f>
        <v>0.25</v>
      </c>
      <c r="J41" s="91"/>
      <c r="K41" s="144" t="s">
        <v>227</v>
      </c>
    </row>
    <row r="42" spans="1:204" s="24" customFormat="1" ht="38.25">
      <c r="A42" s="37" t="str">
        <f>IF(NOT(COUNTBLANK(E42:G42)=2),"!","")</f>
        <v/>
      </c>
      <c r="B42" s="192" t="s">
        <v>48</v>
      </c>
      <c r="C42" s="193"/>
      <c r="D42" s="198" t="s">
        <v>130</v>
      </c>
      <c r="E42" s="40" t="s">
        <v>207</v>
      </c>
      <c r="F42" s="40"/>
      <c r="G42" s="40"/>
      <c r="H42" s="84">
        <v>0.25</v>
      </c>
      <c r="I42" s="43">
        <f>IF(ISBLANK($E42),IF(ISBLANK($F42),0,$F$6),$E$6)*$H42</f>
        <v>0.25</v>
      </c>
      <c r="J42" s="91"/>
      <c r="K42" s="144"/>
    </row>
    <row r="43" spans="1:204" s="24" customFormat="1" ht="25.5">
      <c r="A43" s="37" t="str">
        <f>IF(NOT(COUNTBLANK(E43:G43)=2),"!","")</f>
        <v/>
      </c>
      <c r="B43" s="192" t="s">
        <v>50</v>
      </c>
      <c r="C43" s="193"/>
      <c r="D43" s="198" t="s">
        <v>51</v>
      </c>
      <c r="E43" s="40" t="s">
        <v>211</v>
      </c>
      <c r="F43" s="40"/>
      <c r="G43" s="40"/>
      <c r="H43" s="84">
        <v>0.25</v>
      </c>
      <c r="I43" s="43">
        <f>IF(ISBLANK($E43),IF(ISBLANK($F43),0,$F$6),$E$6)*$H43</f>
        <v>0.25</v>
      </c>
      <c r="J43" s="91"/>
      <c r="K43" s="144"/>
    </row>
    <row r="44" spans="1:204" s="24" customFormat="1" ht="38.25">
      <c r="A44" s="37" t="str">
        <f>IF(NOT(COUNTBLANK(E44:G44)=2),"!","")</f>
        <v/>
      </c>
      <c r="B44" s="192" t="s">
        <v>52</v>
      </c>
      <c r="C44" s="181"/>
      <c r="D44" s="198" t="s">
        <v>175</v>
      </c>
      <c r="E44" s="40" t="s">
        <v>207</v>
      </c>
      <c r="F44" s="40"/>
      <c r="G44" s="40"/>
      <c r="H44" s="84">
        <v>0.25</v>
      </c>
      <c r="I44" s="43">
        <f>IF(ISBLANK($E44),IF(ISBLANK($F44),0,$F$6),$E$6)*$H44</f>
        <v>0.25</v>
      </c>
      <c r="J44" s="91"/>
      <c r="K44" s="144" t="s">
        <v>230</v>
      </c>
    </row>
    <row r="45" spans="1:204" s="50" customFormat="1">
      <c r="A45" s="60"/>
      <c r="B45" s="61"/>
      <c r="C45" s="62"/>
      <c r="D45" s="63"/>
      <c r="E45" s="64"/>
      <c r="F45" s="64"/>
      <c r="G45" s="64"/>
      <c r="H45" s="84">
        <f>SUM(H41:H44)</f>
        <v>1</v>
      </c>
      <c r="I45" s="42">
        <f>SUM(I41:I44)</f>
        <v>1</v>
      </c>
      <c r="J45" s="65"/>
      <c r="K45" s="67"/>
    </row>
    <row r="46" spans="1:204" s="70" customFormat="1">
      <c r="A46" s="71"/>
      <c r="B46" s="279"/>
      <c r="C46" s="279"/>
      <c r="D46" s="279"/>
      <c r="E46" s="72"/>
      <c r="F46" s="72"/>
      <c r="G46" s="72"/>
      <c r="H46" s="86"/>
      <c r="I46" s="73"/>
      <c r="K46" s="172"/>
    </row>
    <row r="47" spans="1:204" s="36" customFormat="1" ht="15">
      <c r="A47" s="33" t="s">
        <v>53</v>
      </c>
      <c r="B47" s="268" t="s">
        <v>89</v>
      </c>
      <c r="C47" s="268"/>
      <c r="D47" s="268"/>
      <c r="E47" s="267"/>
      <c r="F47" s="267"/>
      <c r="G47" s="267"/>
      <c r="H47" s="267"/>
      <c r="I47" s="34">
        <v>0.2</v>
      </c>
      <c r="J47" s="35"/>
      <c r="K47" s="166"/>
    </row>
    <row r="48" spans="1:204" s="24" customFormat="1" ht="25.5">
      <c r="A48" s="37" t="str">
        <f t="shared" ref="A48:A56" si="6">IF(NOT(COUNTBLANK(E48:G48)=2),"!","")</f>
        <v/>
      </c>
      <c r="B48" s="138" t="s">
        <v>54</v>
      </c>
      <c r="C48" s="38"/>
      <c r="D48" s="175" t="s">
        <v>114</v>
      </c>
      <c r="E48" s="40" t="s">
        <v>207</v>
      </c>
      <c r="F48" s="40"/>
      <c r="G48" s="41"/>
      <c r="H48" s="87">
        <v>0.1</v>
      </c>
      <c r="I48" s="43">
        <f t="shared" ref="I48:I56" si="7">IF(ISBLANK($E48),IF(ISBLANK($F48),0,$F$6),$E$6)*$H48</f>
        <v>0.1</v>
      </c>
      <c r="J48" s="91"/>
      <c r="K48" s="144"/>
    </row>
    <row r="49" spans="1:11" s="24" customFormat="1" ht="140.25">
      <c r="A49" s="37" t="str">
        <f t="shared" si="6"/>
        <v/>
      </c>
      <c r="B49" s="138" t="s">
        <v>55</v>
      </c>
      <c r="C49" s="38"/>
      <c r="D49" s="175" t="s">
        <v>188</v>
      </c>
      <c r="E49" s="40"/>
      <c r="F49" s="40"/>
      <c r="G49" s="41" t="s">
        <v>207</v>
      </c>
      <c r="H49" s="84">
        <v>0.15</v>
      </c>
      <c r="I49" s="43">
        <f t="shared" si="7"/>
        <v>0</v>
      </c>
      <c r="J49" s="91"/>
      <c r="K49" s="144" t="s">
        <v>212</v>
      </c>
    </row>
    <row r="50" spans="1:11" s="24" customFormat="1" ht="51">
      <c r="A50" s="37" t="str">
        <f t="shared" si="6"/>
        <v/>
      </c>
      <c r="B50" s="138" t="s">
        <v>56</v>
      </c>
      <c r="C50" s="38"/>
      <c r="D50" s="175" t="s">
        <v>57</v>
      </c>
      <c r="E50" s="40" t="s">
        <v>207</v>
      </c>
      <c r="F50" s="40"/>
      <c r="G50" s="41"/>
      <c r="H50" s="84">
        <v>0.1</v>
      </c>
      <c r="I50" s="43">
        <f t="shared" si="7"/>
        <v>0.1</v>
      </c>
      <c r="J50" s="91"/>
      <c r="K50" s="144"/>
    </row>
    <row r="51" spans="1:11" s="24" customFormat="1" ht="38.25">
      <c r="A51" s="37" t="str">
        <f t="shared" si="6"/>
        <v/>
      </c>
      <c r="B51" s="138" t="s">
        <v>58</v>
      </c>
      <c r="C51" s="39"/>
      <c r="D51" s="175" t="s">
        <v>171</v>
      </c>
      <c r="E51" s="40"/>
      <c r="F51" s="40"/>
      <c r="G51" s="41" t="s">
        <v>207</v>
      </c>
      <c r="H51" s="84">
        <v>0.1</v>
      </c>
      <c r="I51" s="43">
        <f t="shared" si="7"/>
        <v>0</v>
      </c>
      <c r="J51" s="91"/>
      <c r="K51" s="144"/>
    </row>
    <row r="52" spans="1:11" s="24" customFormat="1" ht="102">
      <c r="A52" s="37" t="str">
        <f t="shared" si="6"/>
        <v/>
      </c>
      <c r="B52" s="138" t="s">
        <v>59</v>
      </c>
      <c r="C52" s="38"/>
      <c r="D52" s="179" t="s">
        <v>172</v>
      </c>
      <c r="E52" s="40" t="s">
        <v>207</v>
      </c>
      <c r="F52" s="40"/>
      <c r="G52" s="40"/>
      <c r="H52" s="84">
        <v>0.1</v>
      </c>
      <c r="I52" s="43">
        <f t="shared" si="7"/>
        <v>0.1</v>
      </c>
      <c r="J52" s="91"/>
      <c r="K52" s="144"/>
    </row>
    <row r="53" spans="1:11" s="24" customFormat="1" ht="63.75">
      <c r="A53" s="37" t="str">
        <f t="shared" si="6"/>
        <v/>
      </c>
      <c r="B53" s="138" t="s">
        <v>60</v>
      </c>
      <c r="C53" s="38"/>
      <c r="D53" s="179" t="s">
        <v>173</v>
      </c>
      <c r="E53" s="40"/>
      <c r="F53" s="40"/>
      <c r="G53" s="40" t="s">
        <v>207</v>
      </c>
      <c r="H53" s="84">
        <v>0.1</v>
      </c>
      <c r="I53" s="43">
        <f t="shared" si="7"/>
        <v>0</v>
      </c>
      <c r="J53" s="91"/>
      <c r="K53" s="144" t="s">
        <v>214</v>
      </c>
    </row>
    <row r="54" spans="1:11" s="24" customFormat="1" ht="67.5">
      <c r="A54" s="37" t="str">
        <f t="shared" si="6"/>
        <v/>
      </c>
      <c r="B54" s="138" t="s">
        <v>61</v>
      </c>
      <c r="C54" s="38"/>
      <c r="D54" s="179" t="s">
        <v>189</v>
      </c>
      <c r="E54" s="40"/>
      <c r="F54" s="40"/>
      <c r="G54" s="40" t="s">
        <v>207</v>
      </c>
      <c r="H54" s="84">
        <v>0.1</v>
      </c>
      <c r="I54" s="43">
        <f t="shared" si="7"/>
        <v>0</v>
      </c>
      <c r="J54" s="91"/>
      <c r="K54" s="144" t="s">
        <v>213</v>
      </c>
    </row>
    <row r="55" spans="1:11" s="24" customFormat="1" ht="51">
      <c r="A55" s="37" t="str">
        <f t="shared" si="6"/>
        <v/>
      </c>
      <c r="B55" s="138" t="s">
        <v>62</v>
      </c>
      <c r="C55" s="38"/>
      <c r="D55" s="179" t="s">
        <v>174</v>
      </c>
      <c r="E55" s="40" t="s">
        <v>207</v>
      </c>
      <c r="F55" s="40"/>
      <c r="G55" s="40"/>
      <c r="H55" s="84">
        <v>0.15</v>
      </c>
      <c r="I55" s="43">
        <f t="shared" si="7"/>
        <v>0.15</v>
      </c>
      <c r="J55" s="91"/>
      <c r="K55" s="144" t="s">
        <v>231</v>
      </c>
    </row>
    <row r="56" spans="1:11" s="24" customFormat="1" ht="63.75">
      <c r="A56" s="37" t="str">
        <f t="shared" si="6"/>
        <v/>
      </c>
      <c r="B56" s="138" t="s">
        <v>63</v>
      </c>
      <c r="C56" s="38"/>
      <c r="D56" s="179" t="s">
        <v>190</v>
      </c>
      <c r="E56" s="40"/>
      <c r="F56" s="40" t="s">
        <v>207</v>
      </c>
      <c r="G56" s="40"/>
      <c r="H56" s="84">
        <v>0.1</v>
      </c>
      <c r="I56" s="43">
        <f t="shared" si="7"/>
        <v>0.05</v>
      </c>
      <c r="J56" s="91"/>
      <c r="K56" s="144" t="s">
        <v>222</v>
      </c>
    </row>
    <row r="57" spans="1:11" s="24" customFormat="1">
      <c r="A57" s="44"/>
      <c r="B57" s="66"/>
      <c r="C57" s="45"/>
      <c r="D57" s="96"/>
      <c r="E57" s="47"/>
      <c r="F57" s="47"/>
      <c r="G57" s="47"/>
      <c r="H57" s="84">
        <f>SUM(H48:H56)</f>
        <v>0.99999999999999989</v>
      </c>
      <c r="I57" s="42">
        <f>SUM(I48:I56)</f>
        <v>0.50000000000000011</v>
      </c>
      <c r="J57" s="91"/>
      <c r="K57" s="67"/>
    </row>
    <row r="58" spans="1:11" s="22" customFormat="1">
      <c r="B58" s="69"/>
      <c r="C58" s="69"/>
      <c r="E58" s="48"/>
      <c r="F58" s="48"/>
      <c r="G58" s="48"/>
      <c r="H58" s="85"/>
      <c r="I58" s="51"/>
      <c r="J58" s="57"/>
      <c r="K58" s="63"/>
    </row>
    <row r="59" spans="1:11" s="36" customFormat="1" ht="15">
      <c r="A59" s="33" t="s">
        <v>64</v>
      </c>
      <c r="B59" s="280" t="s">
        <v>94</v>
      </c>
      <c r="C59" s="280"/>
      <c r="D59" s="280"/>
      <c r="E59" s="281"/>
      <c r="F59" s="281"/>
      <c r="G59" s="281"/>
      <c r="H59" s="281"/>
      <c r="I59" s="55">
        <v>0.2</v>
      </c>
      <c r="J59" s="35"/>
      <c r="K59" s="166"/>
    </row>
    <row r="60" spans="1:11" s="36" customFormat="1" ht="76.5">
      <c r="A60" s="37" t="str">
        <f t="shared" ref="A60:A69" si="8">IF(NOT(COUNTBLANK(E60:G60)=2),"!","")</f>
        <v/>
      </c>
      <c r="B60" s="180" t="s">
        <v>65</v>
      </c>
      <c r="C60" s="200"/>
      <c r="D60" s="178" t="s">
        <v>155</v>
      </c>
      <c r="E60" s="130"/>
      <c r="F60" s="130"/>
      <c r="G60" s="130" t="s">
        <v>207</v>
      </c>
      <c r="H60" s="131">
        <v>0.1</v>
      </c>
      <c r="I60" s="132">
        <f t="shared" ref="I60:I69" si="9">IF(ISBLANK($E60),IF(ISBLANK($F60),0,$F$6),$E$6)*$H60</f>
        <v>0</v>
      </c>
      <c r="J60" s="35"/>
      <c r="K60" s="144" t="s">
        <v>215</v>
      </c>
    </row>
    <row r="61" spans="1:11" s="24" customFormat="1" ht="102">
      <c r="A61" s="37" t="str">
        <f t="shared" si="8"/>
        <v/>
      </c>
      <c r="B61" s="180" t="s">
        <v>66</v>
      </c>
      <c r="C61" s="181"/>
      <c r="D61" s="178" t="s">
        <v>191</v>
      </c>
      <c r="E61" s="130" t="s">
        <v>207</v>
      </c>
      <c r="F61" s="155"/>
      <c r="G61" s="156"/>
      <c r="H61" s="129">
        <v>0.1</v>
      </c>
      <c r="I61" s="157">
        <f t="shared" si="9"/>
        <v>0.1</v>
      </c>
      <c r="J61" s="91"/>
      <c r="K61" s="144" t="s">
        <v>216</v>
      </c>
    </row>
    <row r="62" spans="1:11" s="24" customFormat="1" ht="38.25">
      <c r="A62" s="37" t="str">
        <f t="shared" si="8"/>
        <v/>
      </c>
      <c r="B62" s="180" t="s">
        <v>67</v>
      </c>
      <c r="C62" s="181"/>
      <c r="D62" s="178" t="s">
        <v>131</v>
      </c>
      <c r="E62" s="130" t="s">
        <v>207</v>
      </c>
      <c r="F62" s="40"/>
      <c r="G62" s="41"/>
      <c r="H62" s="84">
        <v>0.05</v>
      </c>
      <c r="I62" s="43">
        <f t="shared" si="9"/>
        <v>0.05</v>
      </c>
      <c r="J62" s="91"/>
      <c r="K62" s="144"/>
    </row>
    <row r="63" spans="1:11" s="24" customFormat="1" ht="56.25">
      <c r="A63" s="37" t="str">
        <f t="shared" si="8"/>
        <v/>
      </c>
      <c r="B63" s="180" t="s">
        <v>68</v>
      </c>
      <c r="C63" s="181"/>
      <c r="D63" s="178" t="s">
        <v>161</v>
      </c>
      <c r="E63" s="130"/>
      <c r="F63" s="40"/>
      <c r="G63" s="41" t="s">
        <v>207</v>
      </c>
      <c r="H63" s="84">
        <v>0.1</v>
      </c>
      <c r="I63" s="43">
        <f t="shared" si="9"/>
        <v>0</v>
      </c>
      <c r="J63" s="91"/>
      <c r="K63" s="144" t="s">
        <v>221</v>
      </c>
    </row>
    <row r="64" spans="1:11" s="24" customFormat="1" ht="38.25">
      <c r="A64" s="37" t="str">
        <f t="shared" si="8"/>
        <v/>
      </c>
      <c r="B64" s="180" t="s">
        <v>69</v>
      </c>
      <c r="C64" s="181"/>
      <c r="D64" s="178" t="s">
        <v>167</v>
      </c>
      <c r="E64" s="130" t="s">
        <v>207</v>
      </c>
      <c r="F64" s="40"/>
      <c r="G64" s="41"/>
      <c r="H64" s="84">
        <v>0.1</v>
      </c>
      <c r="I64" s="43">
        <f t="shared" si="9"/>
        <v>0.1</v>
      </c>
      <c r="J64" s="91"/>
      <c r="K64" s="265" t="s">
        <v>217</v>
      </c>
    </row>
    <row r="65" spans="1:11" s="24" customFormat="1" ht="63.75">
      <c r="A65" s="37" t="str">
        <f t="shared" si="8"/>
        <v/>
      </c>
      <c r="B65" s="180" t="s">
        <v>70</v>
      </c>
      <c r="C65" s="199"/>
      <c r="D65" s="178" t="s">
        <v>192</v>
      </c>
      <c r="E65" s="130" t="s">
        <v>207</v>
      </c>
      <c r="F65" s="40"/>
      <c r="G65" s="41"/>
      <c r="H65" s="84">
        <v>0.15</v>
      </c>
      <c r="I65" s="43">
        <f t="shared" si="9"/>
        <v>0.15</v>
      </c>
      <c r="J65" s="91"/>
      <c r="K65" s="144"/>
    </row>
    <row r="66" spans="1:11" s="24" customFormat="1" ht="45">
      <c r="A66" s="37" t="str">
        <f t="shared" si="8"/>
        <v/>
      </c>
      <c r="B66" s="180" t="s">
        <v>71</v>
      </c>
      <c r="C66" s="199"/>
      <c r="D66" s="178" t="s">
        <v>169</v>
      </c>
      <c r="E66" s="130"/>
      <c r="F66" s="40"/>
      <c r="G66" s="41" t="s">
        <v>207</v>
      </c>
      <c r="H66" s="84">
        <v>0.15</v>
      </c>
      <c r="I66" s="43">
        <f t="shared" si="9"/>
        <v>0</v>
      </c>
      <c r="J66" s="91"/>
      <c r="K66" s="144" t="s">
        <v>220</v>
      </c>
    </row>
    <row r="67" spans="1:11" s="24" customFormat="1" ht="89.25">
      <c r="A67" s="37" t="str">
        <f t="shared" si="8"/>
        <v/>
      </c>
      <c r="B67" s="180" t="s">
        <v>73</v>
      </c>
      <c r="C67" s="185"/>
      <c r="D67" s="186" t="s">
        <v>72</v>
      </c>
      <c r="E67" s="130"/>
      <c r="F67" s="125"/>
      <c r="G67" s="126" t="s">
        <v>207</v>
      </c>
      <c r="H67" s="127">
        <v>0.1</v>
      </c>
      <c r="I67" s="128">
        <f t="shared" si="9"/>
        <v>0</v>
      </c>
      <c r="J67" s="91"/>
      <c r="K67" s="144" t="s">
        <v>232</v>
      </c>
    </row>
    <row r="68" spans="1:11" s="67" customFormat="1" ht="63.75">
      <c r="A68" s="37" t="str">
        <f t="shared" si="8"/>
        <v/>
      </c>
      <c r="B68" s="180" t="s">
        <v>149</v>
      </c>
      <c r="C68" s="187"/>
      <c r="D68" s="178" t="s">
        <v>109</v>
      </c>
      <c r="E68" s="130" t="s">
        <v>207</v>
      </c>
      <c r="F68" s="130"/>
      <c r="G68" s="130"/>
      <c r="H68" s="131">
        <v>0.1</v>
      </c>
      <c r="I68" s="132">
        <f t="shared" si="9"/>
        <v>0.1</v>
      </c>
      <c r="J68" s="68"/>
      <c r="K68" s="144"/>
    </row>
    <row r="69" spans="1:11" s="67" customFormat="1" ht="51">
      <c r="A69" s="37" t="str">
        <f t="shared" si="8"/>
        <v/>
      </c>
      <c r="B69" s="180" t="s">
        <v>150</v>
      </c>
      <c r="C69" s="182"/>
      <c r="D69" s="178" t="s">
        <v>132</v>
      </c>
      <c r="E69" s="130" t="s">
        <v>207</v>
      </c>
      <c r="F69" s="130"/>
      <c r="G69" s="130"/>
      <c r="H69" s="131">
        <v>0.05</v>
      </c>
      <c r="I69" s="132">
        <f t="shared" si="9"/>
        <v>0.05</v>
      </c>
      <c r="J69" s="68"/>
      <c r="K69" s="144"/>
    </row>
    <row r="70" spans="1:11" s="24" customFormat="1">
      <c r="A70" s="44"/>
      <c r="B70" s="66"/>
      <c r="C70" s="46"/>
      <c r="D70" s="95"/>
      <c r="E70" s="47"/>
      <c r="F70" s="47"/>
      <c r="G70" s="47"/>
      <c r="H70" s="129">
        <f>SUM(H60:H69)</f>
        <v>1</v>
      </c>
      <c r="I70" s="80">
        <f>SUM(I60:I69)</f>
        <v>0.55000000000000004</v>
      </c>
      <c r="J70" s="91"/>
      <c r="K70" s="67"/>
    </row>
    <row r="71" spans="1:11" s="50" customFormat="1">
      <c r="A71" s="48"/>
      <c r="B71" s="49"/>
      <c r="C71" s="49"/>
      <c r="D71" s="97"/>
      <c r="E71" s="48"/>
      <c r="F71" s="48"/>
      <c r="G71" s="48"/>
      <c r="H71" s="85"/>
      <c r="I71" s="52"/>
      <c r="J71" s="68"/>
      <c r="K71" s="67"/>
    </row>
    <row r="72" spans="1:11" s="136" customFormat="1" ht="15">
      <c r="A72" s="133" t="s">
        <v>74</v>
      </c>
      <c r="B72" s="278" t="s">
        <v>118</v>
      </c>
      <c r="C72" s="278"/>
      <c r="D72" s="278"/>
      <c r="E72" s="278"/>
      <c r="F72" s="278"/>
      <c r="G72" s="278"/>
      <c r="H72" s="278"/>
      <c r="I72" s="134">
        <v>0.1</v>
      </c>
      <c r="J72" s="137"/>
      <c r="K72" s="171"/>
    </row>
    <row r="73" spans="1:11" s="24" customFormat="1" ht="51">
      <c r="A73" s="37" t="str">
        <f>IF(NOT(COUNTBLANK(E73:G73)=2),"!","")</f>
        <v/>
      </c>
      <c r="B73" s="78" t="s">
        <v>75</v>
      </c>
      <c r="C73" s="39"/>
      <c r="D73" s="175" t="s">
        <v>76</v>
      </c>
      <c r="E73" s="41" t="s">
        <v>207</v>
      </c>
      <c r="F73" s="40"/>
      <c r="G73" s="40"/>
      <c r="H73" s="84">
        <v>0.2</v>
      </c>
      <c r="I73" s="43">
        <f>IF(ISBLANK($E73),IF(ISBLANK($F73),0,$F$6),$E$6)*$H73</f>
        <v>0.2</v>
      </c>
      <c r="J73" s="91"/>
      <c r="K73" s="144"/>
    </row>
    <row r="74" spans="1:11" s="24" customFormat="1" ht="25.5">
      <c r="A74" s="37" t="str">
        <f>IF(NOT(COUNTBLANK(E74:G74)=2),"!","")</f>
        <v/>
      </c>
      <c r="B74" s="78" t="s">
        <v>77</v>
      </c>
      <c r="C74" s="39"/>
      <c r="D74" s="175" t="s">
        <v>78</v>
      </c>
      <c r="E74" s="41" t="s">
        <v>207</v>
      </c>
      <c r="F74" s="40"/>
      <c r="G74" s="40"/>
      <c r="H74" s="84">
        <v>0.2</v>
      </c>
      <c r="I74" s="43">
        <f t="shared" ref="I74:I76" si="10">IF(ISBLANK($E74),IF(ISBLANK($F74),0,$F$6),$E$6)*$H74</f>
        <v>0.2</v>
      </c>
      <c r="J74" s="91"/>
      <c r="K74" s="144"/>
    </row>
    <row r="75" spans="1:11" s="24" customFormat="1" ht="51">
      <c r="A75" s="37" t="str">
        <f>IF(NOT(COUNTBLANK(E75:G75)=2),"!","")</f>
        <v/>
      </c>
      <c r="B75" s="78" t="s">
        <v>79</v>
      </c>
      <c r="C75" s="39"/>
      <c r="D75" s="175" t="s">
        <v>80</v>
      </c>
      <c r="E75" s="126"/>
      <c r="F75" s="125"/>
      <c r="G75" s="125" t="s">
        <v>207</v>
      </c>
      <c r="H75" s="84">
        <v>0.2</v>
      </c>
      <c r="I75" s="43">
        <f t="shared" si="10"/>
        <v>0</v>
      </c>
      <c r="J75" s="91"/>
      <c r="K75" s="144" t="s">
        <v>219</v>
      </c>
    </row>
    <row r="76" spans="1:11" s="24" customFormat="1" ht="38.25">
      <c r="A76" s="37" t="str">
        <f t="shared" ref="A76:A77" si="11">IF(NOT(COUNTBLANK(E76:G76)=2),"!","")</f>
        <v/>
      </c>
      <c r="B76" s="160" t="s">
        <v>134</v>
      </c>
      <c r="C76" s="161"/>
      <c r="D76" s="179" t="s">
        <v>163</v>
      </c>
      <c r="E76" s="130" t="s">
        <v>207</v>
      </c>
      <c r="F76" s="130"/>
      <c r="G76" s="130"/>
      <c r="H76" s="84">
        <v>0.2</v>
      </c>
      <c r="I76" s="43">
        <f t="shared" si="10"/>
        <v>0.2</v>
      </c>
      <c r="J76" s="68"/>
      <c r="K76" s="144"/>
    </row>
    <row r="77" spans="1:11" s="24" customFormat="1" ht="63.75">
      <c r="A77" s="37" t="str">
        <f t="shared" si="11"/>
        <v/>
      </c>
      <c r="B77" s="162" t="s">
        <v>135</v>
      </c>
      <c r="C77" s="163"/>
      <c r="D77" s="176" t="s">
        <v>164</v>
      </c>
      <c r="E77" s="130"/>
      <c r="F77" s="130"/>
      <c r="G77" s="130" t="s">
        <v>207</v>
      </c>
      <c r="H77" s="84">
        <v>0.2</v>
      </c>
      <c r="I77" s="43">
        <f>IF(ISBLANK($E77),IF(ISBLANK($F77),0,$F$6),$E$6)*$H77</f>
        <v>0</v>
      </c>
      <c r="J77" s="68"/>
      <c r="K77" s="144" t="s">
        <v>218</v>
      </c>
    </row>
    <row r="78" spans="1:11">
      <c r="H78" s="84">
        <f>SUM(H73:H77)</f>
        <v>1</v>
      </c>
      <c r="I78" s="43">
        <f>SUM(I73:I77)</f>
        <v>0.60000000000000009</v>
      </c>
    </row>
    <row r="82" spans="1:11" ht="15">
      <c r="A82" s="278" t="s">
        <v>133</v>
      </c>
      <c r="B82" s="278"/>
      <c r="C82" s="278"/>
      <c r="D82" s="278"/>
      <c r="E82" s="278"/>
      <c r="F82" s="278"/>
      <c r="G82" s="278"/>
      <c r="I82" s="134">
        <v>0.1</v>
      </c>
    </row>
    <row r="83" spans="1:11" ht="63.75">
      <c r="A83" s="164"/>
      <c r="B83" s="165" t="s">
        <v>136</v>
      </c>
      <c r="D83" s="173" t="s">
        <v>156</v>
      </c>
      <c r="E83" s="153"/>
      <c r="F83" s="153"/>
      <c r="G83" s="153" t="s">
        <v>207</v>
      </c>
      <c r="H83" s="84">
        <v>0.25</v>
      </c>
      <c r="I83" s="43">
        <f>IF(ISBLANK($E83),IF(ISBLANK($F83),0,$F$6),$E$6)*$H83</f>
        <v>0</v>
      </c>
      <c r="K83" s="144" t="s">
        <v>228</v>
      </c>
    </row>
    <row r="84" spans="1:11" ht="63.75">
      <c r="A84" s="164"/>
      <c r="B84" s="165" t="s">
        <v>137</v>
      </c>
      <c r="D84" s="173" t="s">
        <v>198</v>
      </c>
      <c r="E84" s="153"/>
      <c r="F84" s="153"/>
      <c r="G84" s="153" t="s">
        <v>207</v>
      </c>
      <c r="H84" s="84">
        <v>0.2</v>
      </c>
      <c r="I84" s="43">
        <f t="shared" ref="I84:I87" si="12">IF(ISBLANK($E84),IF(ISBLANK($F84),0,$F$6),$E$6)*$H84</f>
        <v>0</v>
      </c>
      <c r="K84" s="144" t="s">
        <v>228</v>
      </c>
    </row>
    <row r="85" spans="1:11" ht="51">
      <c r="A85" s="164"/>
      <c r="B85" s="165" t="s">
        <v>138</v>
      </c>
      <c r="D85" s="173" t="s">
        <v>157</v>
      </c>
      <c r="E85" s="153"/>
      <c r="F85" s="153"/>
      <c r="G85" s="153" t="s">
        <v>207</v>
      </c>
      <c r="H85" s="84">
        <v>0.25</v>
      </c>
      <c r="I85" s="43">
        <f t="shared" si="12"/>
        <v>0</v>
      </c>
      <c r="K85" s="144" t="s">
        <v>228</v>
      </c>
    </row>
    <row r="86" spans="1:11" ht="51">
      <c r="A86" s="164"/>
      <c r="B86" s="165" t="s">
        <v>139</v>
      </c>
      <c r="D86" s="173" t="s">
        <v>158</v>
      </c>
      <c r="E86" s="153"/>
      <c r="F86" s="153"/>
      <c r="G86" s="153" t="s">
        <v>207</v>
      </c>
      <c r="H86" s="84">
        <v>0.2</v>
      </c>
      <c r="I86" s="43">
        <f t="shared" si="12"/>
        <v>0</v>
      </c>
      <c r="K86" s="144" t="s">
        <v>228</v>
      </c>
    </row>
    <row r="87" spans="1:11" ht="51">
      <c r="A87" s="164"/>
      <c r="B87" s="165" t="s">
        <v>140</v>
      </c>
      <c r="D87" s="173" t="s">
        <v>159</v>
      </c>
      <c r="E87" s="153"/>
      <c r="F87" s="153"/>
      <c r="G87" s="153" t="s">
        <v>207</v>
      </c>
      <c r="H87" s="84">
        <v>0.1</v>
      </c>
      <c r="I87" s="43">
        <f t="shared" si="12"/>
        <v>0</v>
      </c>
      <c r="K87" s="144" t="s">
        <v>228</v>
      </c>
    </row>
    <row r="88" spans="1:11">
      <c r="H88" s="84">
        <f>SUM(H83:H87)</f>
        <v>0.99999999999999989</v>
      </c>
      <c r="I88" s="43">
        <f>SUM(I83:I87)</f>
        <v>0</v>
      </c>
    </row>
  </sheetData>
  <sheetProtection selectLockedCells="1" selectUnlockedCells="1"/>
  <mergeCells count="21">
    <mergeCell ref="A82:G82"/>
    <mergeCell ref="B72:H72"/>
    <mergeCell ref="I5:I7"/>
    <mergeCell ref="A7:D7"/>
    <mergeCell ref="B8:D8"/>
    <mergeCell ref="B31:D31"/>
    <mergeCell ref="E31:H31"/>
    <mergeCell ref="E5:G5"/>
    <mergeCell ref="H5:H7"/>
    <mergeCell ref="B9:D9"/>
    <mergeCell ref="E9:H9"/>
    <mergeCell ref="E3:I3"/>
    <mergeCell ref="B46:D46"/>
    <mergeCell ref="B47:D47"/>
    <mergeCell ref="E47:H47"/>
    <mergeCell ref="B59:D59"/>
    <mergeCell ref="E59:H59"/>
    <mergeCell ref="B20:D20"/>
    <mergeCell ref="E20:H20"/>
    <mergeCell ref="B40:D40"/>
    <mergeCell ref="E40:H40"/>
  </mergeCells>
  <phoneticPr fontId="0" type="noConversion"/>
  <hyperlinks>
    <hyperlink ref="K64" r:id="rId1"/>
  </hyperlinks>
  <printOptions horizontalCentered="1"/>
  <pageMargins left="0.19685039370078741" right="0.23622047244094491" top="0.39370078740157483" bottom="0.39370078740157483" header="0.31496062992125984" footer="0.31496062992125984"/>
  <pageSetup paperSize="9" firstPageNumber="0" orientation="landscape" horizontalDpi="300" verticalDpi="300" r:id="rId2"/>
  <headerFooter alignWithMargins="0"/>
  <rowBreaks count="1" manualBreakCount="1">
    <brk id="30" max="8" man="1"/>
  </rowBreaks>
</worksheet>
</file>

<file path=xl/worksheets/sheet4.xml><?xml version="1.0" encoding="utf-8"?>
<worksheet xmlns="http://schemas.openxmlformats.org/spreadsheetml/2006/main" xmlns:r="http://schemas.openxmlformats.org/officeDocument/2006/relationships">
  <dimension ref="B1:T60"/>
  <sheetViews>
    <sheetView showGridLines="0" tabSelected="1" topLeftCell="C43" zoomScaleNormal="100" zoomScaleSheetLayoutView="100" workbookViewId="0">
      <selection activeCell="F46" sqref="F46"/>
    </sheetView>
  </sheetViews>
  <sheetFormatPr defaultColWidth="8.85546875" defaultRowHeight="12.75"/>
  <cols>
    <col min="1" max="1" width="0.85546875" style="247" customWidth="1"/>
    <col min="2" max="2" width="1.28515625" style="247" customWidth="1"/>
    <col min="3" max="3" width="20.140625" style="247" customWidth="1"/>
    <col min="4" max="5" width="11.7109375" style="247" customWidth="1"/>
    <col min="6" max="6" width="8.85546875" style="247" customWidth="1"/>
    <col min="7" max="7" width="1.28515625" style="247" customWidth="1"/>
    <col min="8" max="8" width="19.7109375" style="247" customWidth="1"/>
    <col min="9" max="10" width="11.7109375" style="247" customWidth="1"/>
    <col min="11" max="11" width="8.85546875" style="247" customWidth="1"/>
    <col min="12" max="12" width="1.28515625" style="247" customWidth="1"/>
    <col min="13" max="13" width="19.85546875" style="247" customWidth="1"/>
    <col min="14" max="15" width="11.7109375" style="247" customWidth="1"/>
    <col min="16" max="17" width="8.85546875" style="247" customWidth="1"/>
    <col min="18" max="18" width="15.85546875" style="247" customWidth="1"/>
    <col min="19" max="16384" width="8.85546875" style="247"/>
  </cols>
  <sheetData>
    <row r="1" spans="2:20" s="204" customFormat="1" ht="23.25">
      <c r="C1" s="205" t="s">
        <v>154</v>
      </c>
      <c r="D1" s="205"/>
      <c r="E1" s="205"/>
      <c r="F1" s="205"/>
      <c r="G1" s="205"/>
      <c r="H1" s="205"/>
      <c r="I1" s="205"/>
      <c r="J1" s="205"/>
      <c r="K1" s="205"/>
      <c r="L1" s="205"/>
      <c r="M1" s="205"/>
      <c r="N1" s="205"/>
      <c r="O1" s="205"/>
      <c r="Q1" s="206"/>
      <c r="R1" s="206"/>
      <c r="S1" s="206"/>
      <c r="T1" s="206"/>
    </row>
    <row r="2" spans="2:20" s="209" customFormat="1" ht="23.25" customHeight="1">
      <c r="B2" s="207"/>
      <c r="C2" s="288" t="s">
        <v>0</v>
      </c>
      <c r="D2" s="288"/>
      <c r="E2" s="288"/>
      <c r="F2" s="288"/>
      <c r="G2" s="288"/>
      <c r="H2" s="288"/>
      <c r="I2" s="288"/>
      <c r="J2" s="288"/>
      <c r="K2" s="288"/>
      <c r="L2" s="288"/>
      <c r="M2" s="288"/>
      <c r="N2" s="288"/>
      <c r="O2" s="288"/>
      <c r="P2" s="208"/>
      <c r="Q2" s="208"/>
      <c r="R2" s="208"/>
      <c r="S2" s="208"/>
      <c r="T2" s="208"/>
    </row>
    <row r="3" spans="2:20" s="210" customFormat="1" ht="20.25">
      <c r="C3" s="288" t="s">
        <v>87</v>
      </c>
      <c r="D3" s="288"/>
      <c r="E3" s="288"/>
      <c r="F3" s="288"/>
      <c r="G3" s="288"/>
      <c r="H3" s="288"/>
      <c r="I3" s="288"/>
      <c r="J3" s="288"/>
      <c r="K3" s="288"/>
      <c r="L3" s="288"/>
      <c r="M3" s="288"/>
      <c r="N3" s="288"/>
      <c r="O3" s="288"/>
      <c r="Q3" s="211"/>
      <c r="R3" s="211"/>
      <c r="S3" s="211"/>
      <c r="T3" s="211"/>
    </row>
    <row r="4" spans="2:20" s="212" customFormat="1" ht="14.25" customHeight="1">
      <c r="C4" s="213"/>
      <c r="D4" s="213"/>
      <c r="E4" s="213"/>
      <c r="F4" s="213"/>
      <c r="G4" s="213"/>
      <c r="H4" s="214"/>
      <c r="I4" s="214"/>
      <c r="J4" s="213"/>
      <c r="K4" s="215"/>
      <c r="L4" s="216"/>
      <c r="M4" s="213"/>
      <c r="N4" s="217"/>
      <c r="O4" s="216"/>
      <c r="P4" s="218"/>
      <c r="Q4" s="219"/>
      <c r="R4" s="219"/>
      <c r="S4" s="219"/>
      <c r="T4" s="219"/>
    </row>
    <row r="5" spans="2:20" s="212" customFormat="1" ht="24" customHeight="1">
      <c r="G5" s="287" t="s">
        <v>88</v>
      </c>
      <c r="H5" s="287"/>
      <c r="I5" s="287"/>
      <c r="J5" s="287"/>
      <c r="P5" s="218"/>
      <c r="Q5" s="218"/>
      <c r="R5" s="218"/>
      <c r="S5" s="218"/>
      <c r="T5" s="218"/>
    </row>
    <row r="6" spans="2:20" s="221" customFormat="1" ht="33" customHeight="1">
      <c r="B6" s="220"/>
      <c r="C6" s="289" t="s">
        <v>89</v>
      </c>
      <c r="D6" s="289"/>
      <c r="E6" s="289"/>
      <c r="G6" s="287"/>
      <c r="H6" s="287"/>
      <c r="I6" s="287"/>
      <c r="J6" s="287"/>
      <c r="L6" s="287" t="s">
        <v>90</v>
      </c>
      <c r="M6" s="287"/>
      <c r="N6" s="287"/>
      <c r="O6" s="287"/>
      <c r="Q6" s="222"/>
      <c r="R6" s="222"/>
      <c r="S6" s="222"/>
      <c r="T6" s="222"/>
    </row>
    <row r="7" spans="2:20" s="221" customFormat="1" ht="34.5" customHeight="1">
      <c r="B7" s="223"/>
      <c r="C7" s="289"/>
      <c r="D7" s="289"/>
      <c r="E7" s="289"/>
      <c r="G7" s="224"/>
      <c r="H7" s="225"/>
      <c r="I7" s="226" t="s">
        <v>91</v>
      </c>
      <c r="J7" s="227"/>
      <c r="L7" s="287"/>
      <c r="M7" s="287"/>
      <c r="N7" s="287"/>
      <c r="O7" s="287"/>
      <c r="Q7" s="222"/>
      <c r="R7" s="222"/>
      <c r="S7" s="222"/>
      <c r="T7" s="222"/>
    </row>
    <row r="8" spans="2:20" s="221" customFormat="1" ht="15">
      <c r="B8" s="224"/>
      <c r="C8" s="225"/>
      <c r="D8" s="226" t="s">
        <v>91</v>
      </c>
      <c r="E8" s="227"/>
      <c r="G8" s="224"/>
      <c r="H8" s="218" t="s">
        <v>92</v>
      </c>
      <c r="I8" s="228">
        <f>'two-tier system'!I74</f>
        <v>0.1</v>
      </c>
      <c r="J8" s="229"/>
      <c r="L8" s="224"/>
      <c r="M8" s="225"/>
      <c r="N8" s="226" t="s">
        <v>91</v>
      </c>
      <c r="O8" s="227"/>
      <c r="Q8" s="225"/>
      <c r="R8" s="225"/>
      <c r="S8" s="226"/>
      <c r="T8" s="226"/>
    </row>
    <row r="9" spans="2:20" s="221" customFormat="1" ht="15">
      <c r="B9" s="224"/>
      <c r="C9" s="218" t="s">
        <v>92</v>
      </c>
      <c r="D9" s="228">
        <f>'two-tier system'!I48</f>
        <v>0.2</v>
      </c>
      <c r="E9" s="229"/>
      <c r="G9" s="224"/>
      <c r="H9" s="218" t="s">
        <v>93</v>
      </c>
      <c r="I9" s="230">
        <f>'two-tier system'!I80</f>
        <v>0</v>
      </c>
      <c r="J9" s="229"/>
      <c r="L9" s="224"/>
      <c r="M9" s="218" t="s">
        <v>92</v>
      </c>
      <c r="N9" s="228">
        <f>'two-tier system'!I35</f>
        <v>0.1</v>
      </c>
      <c r="O9" s="229"/>
      <c r="Q9" s="225"/>
      <c r="R9" s="218"/>
      <c r="S9" s="228"/>
      <c r="T9" s="228"/>
    </row>
    <row r="10" spans="2:20" s="221" customFormat="1" ht="15" customHeight="1">
      <c r="B10" s="224"/>
      <c r="C10" s="218" t="s">
        <v>93</v>
      </c>
      <c r="D10" s="231">
        <f>'two-tier system'!I58</f>
        <v>0</v>
      </c>
      <c r="E10" s="229"/>
      <c r="G10" s="232"/>
      <c r="H10" s="233"/>
      <c r="I10" s="234"/>
      <c r="J10" s="235"/>
      <c r="L10" s="224"/>
      <c r="M10" s="218" t="s">
        <v>93</v>
      </c>
      <c r="N10" s="231">
        <f>'two-tier system'!I41</f>
        <v>0</v>
      </c>
      <c r="O10" s="229"/>
      <c r="Q10" s="225"/>
      <c r="R10" s="218"/>
    </row>
    <row r="11" spans="2:20" s="221" customFormat="1" ht="15">
      <c r="B11" s="232"/>
      <c r="C11" s="233"/>
      <c r="D11" s="234"/>
      <c r="E11" s="235"/>
      <c r="L11" s="232"/>
      <c r="M11" s="236"/>
      <c r="N11" s="236"/>
      <c r="O11" s="235"/>
      <c r="Q11" s="225"/>
      <c r="R11" s="225"/>
      <c r="S11" s="225"/>
      <c r="T11" s="225"/>
    </row>
    <row r="12" spans="2:20" s="221" customFormat="1">
      <c r="G12" s="225"/>
      <c r="H12" s="225"/>
      <c r="I12" s="225"/>
      <c r="J12" s="225"/>
      <c r="Q12" s="225"/>
      <c r="R12" s="225"/>
      <c r="S12" s="225"/>
      <c r="T12" s="225"/>
    </row>
    <row r="13" spans="2:20" s="221" customFormat="1">
      <c r="G13" s="237"/>
      <c r="H13" s="238"/>
      <c r="I13" s="238"/>
      <c r="J13" s="239"/>
      <c r="Q13" s="225"/>
      <c r="R13" s="225"/>
      <c r="S13" s="225"/>
      <c r="T13" s="225"/>
    </row>
    <row r="14" spans="2:20" s="221" customFormat="1" ht="12.75" customHeight="1">
      <c r="B14" s="240"/>
      <c r="C14" s="290" t="s">
        <v>94</v>
      </c>
      <c r="D14" s="290"/>
      <c r="E14" s="290"/>
      <c r="G14" s="291" t="s">
        <v>95</v>
      </c>
      <c r="H14" s="291"/>
      <c r="I14" s="291"/>
      <c r="J14" s="291"/>
      <c r="L14" s="287" t="s">
        <v>96</v>
      </c>
      <c r="M14" s="287"/>
      <c r="N14" s="287"/>
      <c r="O14" s="287"/>
      <c r="Q14" s="222"/>
      <c r="R14" s="222"/>
      <c r="S14" s="222"/>
      <c r="T14" s="222"/>
    </row>
    <row r="15" spans="2:20" s="221" customFormat="1" ht="42.75" customHeight="1">
      <c r="B15" s="241"/>
      <c r="C15" s="290"/>
      <c r="D15" s="290"/>
      <c r="E15" s="290"/>
      <c r="G15" s="291"/>
      <c r="H15" s="291"/>
      <c r="I15" s="291"/>
      <c r="J15" s="291"/>
      <c r="L15" s="287"/>
      <c r="M15" s="287"/>
      <c r="N15" s="287"/>
      <c r="O15" s="287"/>
      <c r="Q15" s="222"/>
      <c r="R15" s="222"/>
      <c r="S15" s="222"/>
      <c r="T15" s="222"/>
    </row>
    <row r="16" spans="2:20" s="221" customFormat="1" ht="15.75" customHeight="1">
      <c r="B16" s="224"/>
      <c r="C16" s="225"/>
      <c r="D16" s="226" t="s">
        <v>91</v>
      </c>
      <c r="E16" s="227"/>
      <c r="G16" s="224"/>
      <c r="H16" s="226" t="s">
        <v>81</v>
      </c>
      <c r="I16" s="231">
        <f>+(D9*D10)+(I8*I9)+(N9*N10)+(D17*D18)+(N17*N18)+(D25*D26)+(N25*N26)+(I26*I27)</f>
        <v>0</v>
      </c>
      <c r="J16" s="242"/>
      <c r="L16" s="224"/>
      <c r="M16" s="225"/>
      <c r="N16" s="226" t="s">
        <v>91</v>
      </c>
      <c r="O16" s="227"/>
      <c r="Q16" s="225"/>
      <c r="R16" s="225"/>
      <c r="S16" s="226"/>
      <c r="T16" s="226"/>
    </row>
    <row r="17" spans="2:20" s="221" customFormat="1" ht="20.25" customHeight="1">
      <c r="B17" s="224"/>
      <c r="C17" s="218" t="s">
        <v>92</v>
      </c>
      <c r="D17" s="228">
        <f>'two-tier system'!I62</f>
        <v>0.2</v>
      </c>
      <c r="E17" s="229"/>
      <c r="G17" s="224"/>
      <c r="H17" s="243"/>
      <c r="I17" s="228"/>
      <c r="J17" s="229"/>
      <c r="L17" s="224"/>
      <c r="M17" s="218" t="s">
        <v>92</v>
      </c>
      <c r="N17" s="228">
        <f>'two-tier system'!I9</f>
        <v>0.1</v>
      </c>
      <c r="O17" s="229"/>
      <c r="Q17" s="225"/>
      <c r="T17" s="228"/>
    </row>
    <row r="18" spans="2:20" s="221" customFormat="1" ht="15">
      <c r="B18" s="224"/>
      <c r="C18" s="218" t="s">
        <v>93</v>
      </c>
      <c r="D18" s="231">
        <f>'two-tier system'!I73</f>
        <v>0</v>
      </c>
      <c r="E18" s="229"/>
      <c r="G18" s="224"/>
      <c r="H18" s="225"/>
      <c r="I18" s="218"/>
      <c r="J18" s="244"/>
      <c r="L18" s="224"/>
      <c r="M18" s="218" t="s">
        <v>93</v>
      </c>
      <c r="N18" s="231">
        <f>'two-tier system'!I17</f>
        <v>0</v>
      </c>
      <c r="O18" s="229"/>
      <c r="Q18" s="225"/>
      <c r="R18" s="218"/>
    </row>
    <row r="19" spans="2:20" s="221" customFormat="1" ht="15">
      <c r="B19" s="232"/>
      <c r="C19" s="233"/>
      <c r="D19" s="234"/>
      <c r="E19" s="235"/>
      <c r="G19" s="224"/>
      <c r="H19" s="225"/>
      <c r="I19" s="225"/>
      <c r="J19" s="244"/>
      <c r="L19" s="232"/>
      <c r="M19" s="233"/>
      <c r="N19" s="245"/>
      <c r="O19" s="235"/>
      <c r="Q19" s="225"/>
      <c r="R19" s="225"/>
      <c r="S19" s="225"/>
      <c r="T19" s="225"/>
    </row>
    <row r="20" spans="2:20" s="221" customFormat="1">
      <c r="G20" s="232"/>
      <c r="H20" s="236"/>
      <c r="I20" s="236"/>
      <c r="J20" s="235"/>
      <c r="Q20" s="225"/>
      <c r="R20" s="225"/>
      <c r="S20" s="225"/>
      <c r="T20" s="225"/>
    </row>
    <row r="21" spans="2:20" s="221" customFormat="1" ht="15" customHeight="1">
      <c r="Q21" s="225"/>
      <c r="R21" s="225"/>
      <c r="S21" s="225"/>
      <c r="T21" s="225"/>
    </row>
    <row r="22" spans="2:20" s="221" customFormat="1" ht="15.75" customHeight="1" thickBot="1">
      <c r="B22" s="240"/>
      <c r="C22" s="289" t="s">
        <v>97</v>
      </c>
      <c r="D22" s="289"/>
      <c r="E22" s="289"/>
      <c r="G22" s="225"/>
      <c r="J22" s="225"/>
      <c r="L22" s="287" t="s">
        <v>98</v>
      </c>
      <c r="M22" s="287"/>
      <c r="N22" s="287"/>
      <c r="O22" s="287"/>
      <c r="Q22" s="222"/>
      <c r="R22" s="222"/>
      <c r="S22" s="222"/>
      <c r="T22" s="222"/>
    </row>
    <row r="23" spans="2:20" s="221" customFormat="1" ht="36" customHeight="1" thickBot="1">
      <c r="B23" s="246"/>
      <c r="C23" s="289"/>
      <c r="D23" s="289"/>
      <c r="E23" s="289"/>
      <c r="G23" s="287" t="s">
        <v>153</v>
      </c>
      <c r="H23" s="287"/>
      <c r="I23" s="287"/>
      <c r="J23" s="287"/>
      <c r="L23" s="287"/>
      <c r="M23" s="287"/>
      <c r="N23" s="287"/>
      <c r="O23" s="287"/>
      <c r="Q23" s="222"/>
      <c r="R23" s="222"/>
      <c r="S23" s="222"/>
      <c r="T23" s="222"/>
    </row>
    <row r="24" spans="2:20" s="221" customFormat="1" ht="15">
      <c r="B24" s="224"/>
      <c r="C24" s="225"/>
      <c r="D24" s="226" t="s">
        <v>91</v>
      </c>
      <c r="E24" s="227"/>
      <c r="G24" s="287"/>
      <c r="H24" s="287"/>
      <c r="I24" s="287"/>
      <c r="J24" s="287"/>
      <c r="L24" s="224"/>
      <c r="M24" s="218"/>
      <c r="N24" s="226" t="s">
        <v>91</v>
      </c>
      <c r="O24" s="227"/>
      <c r="Q24" s="225"/>
      <c r="R24" s="225"/>
      <c r="S24" s="226"/>
      <c r="T24" s="226"/>
    </row>
    <row r="25" spans="2:20" s="221" customFormat="1" ht="15">
      <c r="B25" s="224"/>
      <c r="C25" s="218" t="s">
        <v>92</v>
      </c>
      <c r="D25" s="228">
        <v>0.1</v>
      </c>
      <c r="E25" s="229"/>
      <c r="G25" s="224"/>
      <c r="H25" s="225"/>
      <c r="I25" s="226" t="s">
        <v>91</v>
      </c>
      <c r="J25" s="227"/>
      <c r="L25" s="224"/>
      <c r="M25" s="218" t="s">
        <v>92</v>
      </c>
      <c r="N25" s="228">
        <f>'two-tier system'!I19</f>
        <v>0.1</v>
      </c>
      <c r="O25" s="229"/>
      <c r="Q25" s="225"/>
      <c r="R25" s="218"/>
      <c r="S25" s="228"/>
      <c r="T25" s="228"/>
    </row>
    <row r="26" spans="2:20" s="221" customFormat="1" ht="15">
      <c r="B26" s="224"/>
      <c r="C26" s="218" t="s">
        <v>93</v>
      </c>
      <c r="D26" s="231">
        <f>'two-tier system'!I47</f>
        <v>0</v>
      </c>
      <c r="E26" s="229"/>
      <c r="G26" s="224"/>
      <c r="H26" s="218" t="s">
        <v>92</v>
      </c>
      <c r="I26" s="228">
        <f>'two-tier system'!I82</f>
        <v>0.1</v>
      </c>
      <c r="J26" s="229"/>
      <c r="L26" s="224"/>
      <c r="M26" s="218" t="s">
        <v>93</v>
      </c>
      <c r="N26" s="231">
        <f>'two-tier system'!I33</f>
        <v>0</v>
      </c>
      <c r="O26" s="229"/>
      <c r="Q26" s="225"/>
      <c r="R26" s="218"/>
    </row>
    <row r="27" spans="2:20" s="221" customFormat="1" ht="21" customHeight="1" thickBot="1">
      <c r="B27" s="232"/>
      <c r="C27" s="236"/>
      <c r="D27" s="236"/>
      <c r="E27" s="235"/>
      <c r="G27" s="224"/>
      <c r="H27" s="218" t="s">
        <v>93</v>
      </c>
      <c r="I27" s="230">
        <f>'two-tier system'!I88</f>
        <v>0</v>
      </c>
      <c r="J27" s="229"/>
      <c r="L27" s="232"/>
      <c r="M27" s="233"/>
      <c r="N27" s="245"/>
      <c r="O27" s="235"/>
      <c r="Q27" s="225"/>
      <c r="R27" s="225"/>
      <c r="S27" s="225"/>
      <c r="T27" s="225"/>
    </row>
    <row r="28" spans="2:20" ht="31.5" customHeight="1" thickBot="1">
      <c r="G28" s="232"/>
      <c r="H28" s="233"/>
      <c r="I28" s="234"/>
      <c r="J28" s="235"/>
      <c r="L28" s="248"/>
      <c r="O28" s="248"/>
      <c r="Q28" s="248"/>
      <c r="R28" s="248"/>
      <c r="S28" s="248"/>
      <c r="T28" s="248"/>
    </row>
    <row r="29" spans="2:20" ht="31.5" customHeight="1">
      <c r="G29" s="248"/>
      <c r="H29" s="248"/>
      <c r="I29" s="248"/>
      <c r="J29" s="248"/>
      <c r="L29" s="248"/>
      <c r="O29" s="248"/>
      <c r="Q29" s="248"/>
      <c r="R29" s="248"/>
      <c r="S29" s="248"/>
      <c r="T29" s="248"/>
    </row>
    <row r="30" spans="2:20" ht="31.5" customHeight="1">
      <c r="G30" s="248"/>
      <c r="H30" s="248"/>
      <c r="I30" s="248"/>
      <c r="J30" s="248"/>
      <c r="L30" s="248"/>
      <c r="O30" s="248"/>
      <c r="Q30" s="248"/>
      <c r="R30" s="248"/>
      <c r="S30" s="248"/>
      <c r="T30" s="248"/>
    </row>
    <row r="31" spans="2:20" ht="31.5" customHeight="1">
      <c r="G31" s="248"/>
      <c r="H31" s="248"/>
      <c r="I31" s="248"/>
      <c r="J31" s="248"/>
      <c r="L31" s="248"/>
      <c r="O31" s="248"/>
      <c r="Q31" s="248"/>
      <c r="R31" s="248"/>
      <c r="S31" s="248"/>
      <c r="T31" s="248"/>
    </row>
    <row r="32" spans="2:20" ht="31.5" customHeight="1">
      <c r="G32" s="248"/>
      <c r="H32" s="248"/>
      <c r="I32" s="248"/>
      <c r="J32" s="248"/>
      <c r="L32" s="248"/>
      <c r="O32" s="248"/>
      <c r="Q32" s="248"/>
      <c r="R32" s="248"/>
      <c r="S32" s="248"/>
      <c r="T32" s="248"/>
    </row>
    <row r="33" spans="3:20" ht="31.5" customHeight="1">
      <c r="G33" s="248"/>
      <c r="H33" s="248"/>
      <c r="I33" s="248"/>
      <c r="J33" s="248"/>
      <c r="L33" s="248"/>
      <c r="O33" s="248"/>
      <c r="Q33" s="248"/>
      <c r="R33" s="248"/>
      <c r="S33" s="248"/>
      <c r="T33" s="248"/>
    </row>
    <row r="34" spans="3:20" s="250" customFormat="1" ht="20.25">
      <c r="C34" s="293" t="s">
        <v>99</v>
      </c>
      <c r="D34" s="293"/>
      <c r="E34" s="293"/>
      <c r="F34" s="293"/>
      <c r="G34" s="293"/>
      <c r="H34" s="293"/>
      <c r="I34" s="293"/>
      <c r="J34" s="293"/>
      <c r="K34" s="293"/>
      <c r="L34" s="293"/>
      <c r="M34" s="293"/>
      <c r="N34" s="293"/>
      <c r="O34" s="293"/>
      <c r="P34" s="293"/>
      <c r="Q34" s="249"/>
      <c r="R34" s="249"/>
      <c r="S34" s="249"/>
      <c r="T34" s="249"/>
    </row>
    <row r="35" spans="3:20" s="250" customFormat="1" ht="20.25">
      <c r="C35" s="294" t="s">
        <v>100</v>
      </c>
      <c r="D35" s="294"/>
      <c r="E35" s="294"/>
      <c r="F35" s="294"/>
      <c r="G35" s="294"/>
      <c r="H35" s="294"/>
      <c r="I35" s="294"/>
      <c r="J35" s="294"/>
      <c r="K35" s="294"/>
      <c r="L35" s="294"/>
      <c r="M35" s="294"/>
      <c r="N35" s="294"/>
      <c r="O35" s="294"/>
      <c r="P35" s="294"/>
    </row>
    <row r="36" spans="3:20" ht="22.5" customHeight="1"/>
    <row r="37" spans="3:20" ht="27" customHeight="1">
      <c r="C37" s="212"/>
      <c r="D37" s="212"/>
      <c r="E37" s="212"/>
      <c r="F37" s="212"/>
      <c r="G37" s="287" t="s">
        <v>88</v>
      </c>
      <c r="H37" s="287"/>
      <c r="I37" s="287"/>
      <c r="J37" s="287"/>
      <c r="K37" s="212"/>
    </row>
    <row r="38" spans="3:20" ht="35.25" customHeight="1">
      <c r="C38" s="287" t="s">
        <v>89</v>
      </c>
      <c r="D38" s="287"/>
      <c r="E38" s="287"/>
      <c r="F38" s="221"/>
      <c r="G38" s="287"/>
      <c r="H38" s="287"/>
      <c r="I38" s="287"/>
      <c r="J38" s="287"/>
      <c r="K38" s="221"/>
      <c r="M38" s="287" t="s">
        <v>101</v>
      </c>
      <c r="N38" s="287"/>
      <c r="O38" s="287"/>
      <c r="P38" s="287"/>
    </row>
    <row r="39" spans="3:20" ht="41.25" customHeight="1">
      <c r="C39" s="287"/>
      <c r="D39" s="287"/>
      <c r="E39" s="287"/>
      <c r="F39" s="221"/>
      <c r="G39" s="224"/>
      <c r="H39" s="225"/>
      <c r="I39" s="226" t="s">
        <v>91</v>
      </c>
      <c r="J39" s="227"/>
      <c r="K39" s="221"/>
      <c r="M39" s="287"/>
      <c r="N39" s="287"/>
      <c r="O39" s="287"/>
      <c r="P39" s="287"/>
    </row>
    <row r="40" spans="3:20" ht="15">
      <c r="C40" s="224"/>
      <c r="D40" s="226" t="s">
        <v>91</v>
      </c>
      <c r="E40" s="227"/>
      <c r="F40" s="221"/>
      <c r="G40" s="224"/>
      <c r="H40" s="218" t="s">
        <v>92</v>
      </c>
      <c r="I40" s="228">
        <f>'one-tier system'!I72</f>
        <v>0.1</v>
      </c>
      <c r="J40" s="229"/>
      <c r="K40" s="221"/>
      <c r="M40" s="224"/>
      <c r="N40" s="226" t="s">
        <v>91</v>
      </c>
      <c r="O40" s="248"/>
      <c r="P40" s="227"/>
    </row>
    <row r="41" spans="3:20" ht="15">
      <c r="C41" s="251" t="s">
        <v>92</v>
      </c>
      <c r="D41" s="228">
        <f>'one-tier system'!I47</f>
        <v>0.2</v>
      </c>
      <c r="E41" s="229"/>
      <c r="F41" s="221"/>
      <c r="G41" s="224"/>
      <c r="H41" s="218" t="s">
        <v>93</v>
      </c>
      <c r="I41" s="231">
        <f>'one-tier system'!I78</f>
        <v>0.60000000000000009</v>
      </c>
      <c r="J41" s="229"/>
      <c r="K41" s="221"/>
      <c r="M41" s="251" t="s">
        <v>92</v>
      </c>
      <c r="N41" s="228">
        <f>'one-tier system'!I31</f>
        <v>0.1</v>
      </c>
      <c r="O41" s="248"/>
      <c r="P41" s="229"/>
    </row>
    <row r="42" spans="3:20" ht="15">
      <c r="C42" s="251" t="s">
        <v>93</v>
      </c>
      <c r="D42" s="231">
        <f>'one-tier system'!I57</f>
        <v>0.50000000000000011</v>
      </c>
      <c r="E42" s="229"/>
      <c r="F42" s="221"/>
      <c r="G42" s="232"/>
      <c r="H42" s="233"/>
      <c r="I42" s="234"/>
      <c r="J42" s="235"/>
      <c r="K42" s="221"/>
      <c r="M42" s="251" t="s">
        <v>93</v>
      </c>
      <c r="N42" s="231">
        <f>'one-tier system'!I38</f>
        <v>0.57499999999999996</v>
      </c>
      <c r="O42" s="248"/>
      <c r="P42" s="252"/>
    </row>
    <row r="43" spans="3:20" ht="15">
      <c r="C43" s="253"/>
      <c r="D43" s="234"/>
      <c r="E43" s="235"/>
      <c r="F43" s="221"/>
      <c r="G43" s="221"/>
      <c r="H43" s="221"/>
      <c r="I43" s="221"/>
      <c r="J43" s="221"/>
      <c r="K43" s="221"/>
      <c r="M43" s="232"/>
      <c r="N43" s="236"/>
      <c r="O43" s="236"/>
      <c r="P43" s="235"/>
    </row>
    <row r="44" spans="3:20">
      <c r="C44" s="221"/>
      <c r="D44" s="221"/>
      <c r="E44" s="221"/>
      <c r="F44" s="221"/>
      <c r="G44" s="225"/>
      <c r="H44" s="225"/>
      <c r="I44" s="225"/>
      <c r="J44" s="225"/>
      <c r="K44" s="221"/>
      <c r="M44" s="221"/>
      <c r="N44" s="221"/>
      <c r="O44" s="221"/>
      <c r="P44" s="221"/>
    </row>
    <row r="45" spans="3:20">
      <c r="C45" s="221"/>
      <c r="D45" s="221"/>
      <c r="E45" s="221"/>
      <c r="F45" s="221"/>
      <c r="G45" s="254"/>
      <c r="H45" s="255"/>
      <c r="I45" s="255"/>
      <c r="J45" s="256"/>
      <c r="K45" s="221"/>
      <c r="M45" s="221"/>
      <c r="N45" s="221"/>
      <c r="O45" s="221"/>
      <c r="P45" s="221"/>
    </row>
    <row r="46" spans="3:20" ht="12.75" customHeight="1">
      <c r="C46" s="292" t="s">
        <v>94</v>
      </c>
      <c r="D46" s="292"/>
      <c r="E46" s="292"/>
      <c r="F46" s="221"/>
      <c r="G46" s="295" t="s">
        <v>95</v>
      </c>
      <c r="H46" s="295"/>
      <c r="I46" s="295"/>
      <c r="J46" s="295"/>
      <c r="K46" s="221"/>
      <c r="M46" s="287" t="s">
        <v>102</v>
      </c>
      <c r="N46" s="287"/>
      <c r="O46" s="287"/>
      <c r="P46" s="287"/>
    </row>
    <row r="47" spans="3:20" ht="49.5" customHeight="1">
      <c r="C47" s="292"/>
      <c r="D47" s="292"/>
      <c r="E47" s="292"/>
      <c r="F47" s="221"/>
      <c r="G47" s="295"/>
      <c r="H47" s="295"/>
      <c r="I47" s="295"/>
      <c r="J47" s="295"/>
      <c r="K47" s="221"/>
      <c r="M47" s="287"/>
      <c r="N47" s="287"/>
      <c r="O47" s="287"/>
      <c r="P47" s="287"/>
    </row>
    <row r="48" spans="3:20" ht="15">
      <c r="C48" s="224"/>
      <c r="D48" s="226" t="s">
        <v>91</v>
      </c>
      <c r="E48" s="227"/>
      <c r="F48" s="221"/>
      <c r="G48" s="257"/>
      <c r="H48" s="226" t="s">
        <v>81</v>
      </c>
      <c r="I48" s="231">
        <f>+(D41*D42)+(I40*I41)+(N41*N42)+(D49*D50)+(N49*N50)+(D57*D58)+(N57*N58)+(I58*I59)</f>
        <v>0.58250000000000002</v>
      </c>
      <c r="J48" s="258"/>
      <c r="K48" s="221"/>
      <c r="M48" s="224"/>
      <c r="N48" s="226" t="s">
        <v>91</v>
      </c>
      <c r="O48" s="248"/>
      <c r="P48" s="227"/>
    </row>
    <row r="49" spans="3:16" ht="15">
      <c r="C49" s="251" t="s">
        <v>92</v>
      </c>
      <c r="D49" s="228">
        <f>'one-tier system'!I59</f>
        <v>0.2</v>
      </c>
      <c r="E49" s="229"/>
      <c r="F49" s="221"/>
      <c r="G49" s="257"/>
      <c r="H49" s="226"/>
      <c r="I49" s="231"/>
      <c r="J49" s="259"/>
      <c r="K49" s="221"/>
      <c r="M49" s="251" t="s">
        <v>92</v>
      </c>
      <c r="N49" s="228">
        <f>'one-tier system'!I20</f>
        <v>0.1</v>
      </c>
      <c r="O49" s="248"/>
      <c r="P49" s="229"/>
    </row>
    <row r="50" spans="3:16" ht="15">
      <c r="C50" s="251" t="s">
        <v>93</v>
      </c>
      <c r="D50" s="231">
        <f>'one-tier system'!I70</f>
        <v>0.55000000000000004</v>
      </c>
      <c r="E50" s="229"/>
      <c r="F50" s="221"/>
      <c r="G50" s="257"/>
      <c r="J50" s="260"/>
      <c r="K50" s="221"/>
      <c r="M50" s="251" t="s">
        <v>93</v>
      </c>
      <c r="N50" s="231">
        <f>'one-tier system'!I28</f>
        <v>0.9</v>
      </c>
      <c r="O50" s="248"/>
      <c r="P50" s="252"/>
    </row>
    <row r="51" spans="3:16" ht="15">
      <c r="C51" s="253"/>
      <c r="D51" s="234"/>
      <c r="E51" s="235"/>
      <c r="F51" s="221"/>
      <c r="G51" s="257"/>
      <c r="H51" s="225"/>
      <c r="I51" s="225"/>
      <c r="J51" s="261"/>
      <c r="K51" s="221"/>
      <c r="M51" s="253"/>
      <c r="N51" s="234"/>
      <c r="O51" s="236"/>
      <c r="P51" s="235"/>
    </row>
    <row r="52" spans="3:16">
      <c r="C52" s="221"/>
      <c r="D52" s="221"/>
      <c r="E52" s="221"/>
      <c r="F52" s="221"/>
      <c r="G52" s="262"/>
      <c r="H52" s="263"/>
      <c r="I52" s="263"/>
      <c r="J52" s="264"/>
      <c r="K52" s="221"/>
      <c r="M52" s="221"/>
      <c r="N52" s="221"/>
      <c r="O52" s="221"/>
      <c r="P52" s="221"/>
    </row>
    <row r="53" spans="3:16">
      <c r="C53" s="221"/>
      <c r="D53" s="221"/>
      <c r="E53" s="221"/>
      <c r="F53" s="221"/>
      <c r="G53" s="221"/>
      <c r="H53" s="221"/>
      <c r="I53" s="221"/>
      <c r="J53" s="221"/>
      <c r="K53" s="221"/>
      <c r="M53" s="221"/>
      <c r="N53" s="221"/>
      <c r="O53" s="221"/>
      <c r="P53" s="221"/>
    </row>
    <row r="54" spans="3:16" ht="12.75" customHeight="1" thickBot="1">
      <c r="C54" s="287" t="s">
        <v>97</v>
      </c>
      <c r="D54" s="287"/>
      <c r="E54" s="287"/>
      <c r="F54" s="221"/>
      <c r="G54" s="225"/>
      <c r="H54" s="221"/>
      <c r="I54" s="221"/>
      <c r="J54" s="225"/>
      <c r="K54" s="221"/>
      <c r="M54" s="287" t="s">
        <v>103</v>
      </c>
      <c r="N54" s="287"/>
      <c r="O54" s="287"/>
      <c r="P54" s="287"/>
    </row>
    <row r="55" spans="3:16" ht="42" customHeight="1" thickBot="1">
      <c r="C55" s="287"/>
      <c r="D55" s="287"/>
      <c r="E55" s="287"/>
      <c r="F55" s="221"/>
      <c r="G55" s="287" t="s">
        <v>153</v>
      </c>
      <c r="H55" s="287"/>
      <c r="I55" s="287"/>
      <c r="J55" s="287"/>
      <c r="K55" s="221"/>
      <c r="M55" s="287"/>
      <c r="N55" s="287"/>
      <c r="O55" s="287"/>
      <c r="P55" s="287"/>
    </row>
    <row r="56" spans="3:16" ht="13.9" customHeight="1">
      <c r="C56" s="224"/>
      <c r="D56" s="226" t="s">
        <v>91</v>
      </c>
      <c r="E56" s="227"/>
      <c r="F56" s="221"/>
      <c r="G56" s="287"/>
      <c r="H56" s="287"/>
      <c r="I56" s="287"/>
      <c r="J56" s="287"/>
      <c r="K56" s="221"/>
      <c r="M56" s="224"/>
      <c r="N56" s="226" t="s">
        <v>91</v>
      </c>
      <c r="O56" s="248"/>
      <c r="P56" s="227"/>
    </row>
    <row r="57" spans="3:16" ht="23.25" customHeight="1">
      <c r="C57" s="251" t="s">
        <v>92</v>
      </c>
      <c r="D57" s="228">
        <f>'one-tier system'!I40</f>
        <v>0.1</v>
      </c>
      <c r="E57" s="229"/>
      <c r="F57" s="221"/>
      <c r="G57" s="224"/>
      <c r="H57" s="225"/>
      <c r="I57" s="226" t="s">
        <v>91</v>
      </c>
      <c r="J57" s="227"/>
      <c r="K57" s="221"/>
      <c r="M57" s="251" t="s">
        <v>92</v>
      </c>
      <c r="N57" s="228">
        <f>'one-tier system'!I9</f>
        <v>0.1</v>
      </c>
      <c r="O57" s="248"/>
      <c r="P57" s="229"/>
    </row>
    <row r="58" spans="3:16" ht="15">
      <c r="C58" s="251" t="s">
        <v>93</v>
      </c>
      <c r="D58" s="231">
        <f>'one-tier system'!I45</f>
        <v>1</v>
      </c>
      <c r="E58" s="229"/>
      <c r="F58" s="221"/>
      <c r="G58" s="224"/>
      <c r="H58" s="218" t="s">
        <v>92</v>
      </c>
      <c r="I58" s="228">
        <f>'one-tier system'!I82</f>
        <v>0.1</v>
      </c>
      <c r="J58" s="229"/>
      <c r="K58" s="221"/>
      <c r="M58" s="251" t="s">
        <v>93</v>
      </c>
      <c r="N58" s="231">
        <f>'one-tier system'!I17</f>
        <v>0.65</v>
      </c>
      <c r="O58" s="248"/>
      <c r="P58" s="252"/>
    </row>
    <row r="59" spans="3:16" ht="15.75" thickBot="1">
      <c r="C59" s="232"/>
      <c r="D59" s="236"/>
      <c r="E59" s="235"/>
      <c r="F59" s="221"/>
      <c r="G59" s="224"/>
      <c r="H59" s="218" t="s">
        <v>93</v>
      </c>
      <c r="I59" s="231">
        <f>'one-tier system'!I88</f>
        <v>0</v>
      </c>
      <c r="J59" s="229"/>
      <c r="K59" s="221"/>
      <c r="M59" s="253"/>
      <c r="N59" s="234"/>
      <c r="O59" s="236"/>
      <c r="P59" s="235"/>
    </row>
    <row r="60" spans="3:16" ht="15.75" thickBot="1">
      <c r="G60" s="232"/>
      <c r="H60" s="233"/>
      <c r="I60" s="234"/>
      <c r="J60" s="235"/>
    </row>
  </sheetData>
  <sheetProtection selectLockedCells="1" selectUnlockedCells="1"/>
  <mergeCells count="22">
    <mergeCell ref="G55:J56"/>
    <mergeCell ref="C54:E55"/>
    <mergeCell ref="M54:P55"/>
    <mergeCell ref="C14:E15"/>
    <mergeCell ref="G14:J15"/>
    <mergeCell ref="L14:O15"/>
    <mergeCell ref="C46:E47"/>
    <mergeCell ref="L22:O23"/>
    <mergeCell ref="C34:P34"/>
    <mergeCell ref="C35:P35"/>
    <mergeCell ref="C38:E39"/>
    <mergeCell ref="M38:P39"/>
    <mergeCell ref="G46:J47"/>
    <mergeCell ref="M46:P47"/>
    <mergeCell ref="G37:J38"/>
    <mergeCell ref="C22:E23"/>
    <mergeCell ref="G23:J24"/>
    <mergeCell ref="C2:O2"/>
    <mergeCell ref="G5:J6"/>
    <mergeCell ref="C6:E7"/>
    <mergeCell ref="L6:O7"/>
    <mergeCell ref="C3:O3"/>
  </mergeCells>
  <phoneticPr fontId="0" type="noConversion"/>
  <conditionalFormatting sqref="D10 D18 D26 D42 D50 D58 I9 I16 I41 I48 N10 N18 N26 N42 N50 N58">
    <cfRule type="cellIs" dxfId="8" priority="7" stopIfTrue="1" operator="lessThan">
      <formula>0.5</formula>
    </cfRule>
    <cfRule type="cellIs" dxfId="7" priority="8" stopIfTrue="1" operator="between">
      <formula>0.5</formula>
      <formula>0.66</formula>
    </cfRule>
    <cfRule type="cellIs" dxfId="6" priority="9" stopIfTrue="1" operator="greaterThan">
      <formula>0.66</formula>
    </cfRule>
  </conditionalFormatting>
  <conditionalFormatting sqref="I27">
    <cfRule type="cellIs" dxfId="5" priority="4" stopIfTrue="1" operator="lessThan">
      <formula>0.5</formula>
    </cfRule>
    <cfRule type="cellIs" dxfId="4" priority="5" stopIfTrue="1" operator="between">
      <formula>0.5</formula>
      <formula>0.66</formula>
    </cfRule>
    <cfRule type="cellIs" dxfId="3" priority="6" stopIfTrue="1" operator="greaterThan">
      <formula>0.66</formula>
    </cfRule>
  </conditionalFormatting>
  <conditionalFormatting sqref="I59">
    <cfRule type="cellIs" dxfId="2" priority="1" stopIfTrue="1" operator="lessThan">
      <formula>0.5</formula>
    </cfRule>
    <cfRule type="cellIs" dxfId="1" priority="2" stopIfTrue="1" operator="between">
      <formula>0.5</formula>
      <formula>0.66</formula>
    </cfRule>
    <cfRule type="cellIs" dxfId="0" priority="3" stopIfTrue="1" operator="greaterThan">
      <formula>0.66</formula>
    </cfRule>
  </conditionalFormatting>
  <printOptions horizontalCentered="1"/>
  <pageMargins left="0.55118110236220474" right="0.27559055118110237" top="0.39370078740157483" bottom="0.59055118110236227" header="0.31496062992125984" footer="0.11811023622047245"/>
  <pageSetup paperSize="9" scale="87" firstPageNumber="0" orientation="landscape" horizontalDpi="300" verticalDpi="300" r:id="rId1"/>
  <headerFooter alignWithMargins="0">
    <oddHeader>&amp;R(Draft: May 2008)</oddHeader>
    <oddFooter>&amp;C&amp;9© Scorecard for Corporate Governance of Bulgaria (according to the Bulgarian National Code of Corporate Governance 2007)
Page &amp;P of &amp;N</oddFooter>
  </headerFooter>
  <rowBreaks count="1" manualBreakCount="1">
    <brk id="3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18</vt:i4>
      </vt:variant>
    </vt:vector>
  </HeadingPairs>
  <TitlesOfParts>
    <vt:vector size="22" baseType="lpstr">
      <vt:lpstr>Start</vt:lpstr>
      <vt:lpstr>two-tier system</vt:lpstr>
      <vt:lpstr>one-tier system</vt:lpstr>
      <vt:lpstr>Summary of Results Total Score</vt:lpstr>
      <vt:lpstr>__xlnm.Print_Area</vt:lpstr>
      <vt:lpstr>__xlnm.Print_Titles</vt:lpstr>
      <vt:lpstr>'one-tier system'!Print_Area</vt:lpstr>
      <vt:lpstr>'two-tier system'!Print_Area</vt:lpstr>
      <vt:lpstr>Z_01A189C0_7D09_11D6_90CD_F6B4D4F4F1FF_.wvu.PrintArea</vt:lpstr>
      <vt:lpstr>Z_01A189C0_7D09_11D6_90CD_F6B4D4F4F1FF_.wvu.PrintTitles</vt:lpstr>
      <vt:lpstr>Z_06A91069_5242_49DA_AE92_98041084EC4A_.wvu.PrintArea</vt:lpstr>
      <vt:lpstr>Z_06A91069_5242_49DA_AE92_98041084EC4A_.wvu.PrintTitles</vt:lpstr>
      <vt:lpstr>Z_06F07D11_8200_11D6_906C_F3B3691A43FF_.wvu.PrintArea</vt:lpstr>
      <vt:lpstr>Z_06F07D11_8200_11D6_906C_F3B3691A43FF_.wvu.PrintTitles</vt:lpstr>
      <vt:lpstr>Z_36E24B61_A39D_11D6_B7B8_9D5B7FABD1CE_.wvu.PrintArea</vt:lpstr>
      <vt:lpstr>Z_36E24B61_A39D_11D6_B7B8_9D5B7FABD1CE_.wvu.PrintTitles</vt:lpstr>
      <vt:lpstr>Z_50A293A2_AFF9_4917_9CDE_69ADACF05E4D_.wvu.PrintArea</vt:lpstr>
      <vt:lpstr>Z_50A293A2_AFF9_4917_9CDE_69ADACF05E4D_.wvu.PrintTitles</vt:lpstr>
      <vt:lpstr>Z_AC09EB7C_4974_45B5_BB54_46398C4C9D6A_.wvu.PrintArea</vt:lpstr>
      <vt:lpstr>Z_AC09EB7C_4974_45B5_BB54_46398C4C9D6A_.wvu.PrintTitles</vt:lpstr>
      <vt:lpstr>Z_DC0E739E_1B91_4E93_960A_9DA5E7AAB988_.wvu.PrintArea</vt:lpstr>
      <vt:lpstr>Z_DC0E739E_1B91_4E93_960A_9DA5E7AAB988_.wvu.PrintTitles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BSE</dc:creator>
  <cp:lastModifiedBy>Bojan.Donov</cp:lastModifiedBy>
  <cp:lastPrinted>2017-03-23T13:09:19Z</cp:lastPrinted>
  <dcterms:created xsi:type="dcterms:W3CDTF">2013-01-28T11:38:48Z</dcterms:created>
  <dcterms:modified xsi:type="dcterms:W3CDTF">2018-03-28T06:18:39Z</dcterms:modified>
</cp:coreProperties>
</file>