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bookViews>
    <workbookView xWindow="0" yWindow="120" windowWidth="19440" windowHeight="9270" tabRatio="674"/>
  </bookViews>
  <sheets>
    <sheet name="Start" sheetId="1" r:id="rId1"/>
    <sheet name="two-tier system" sheetId="2" r:id="rId2"/>
    <sheet name="one-tier system" sheetId="3" r:id="rId3"/>
    <sheet name="Summary of Results Total Score" sheetId="4" r:id="rId4"/>
  </sheets>
  <definedNames>
    <definedName name="__xlnm.Print_Area">'two-tier system'!$A$1:$J$78</definedName>
    <definedName name="__xlnm.Print_Titles">'two-tier system'!$4:$7</definedName>
    <definedName name="_xlnm.Print_Area" localSheetId="2">'one-tier system'!$A$1:$I$77</definedName>
    <definedName name="_xlnm.Print_Area" localSheetId="1">'two-tier system'!$A$1:$K$88</definedName>
    <definedName name="Z_01A189C0_7D09_11D6_90CD_F6B4D4F4F1FF_.wvu.PrintArea">'two-tier system'!$A$1:$J$78</definedName>
    <definedName name="Z_01A189C0_7D09_11D6_90CD_F6B4D4F4F1FF_.wvu.PrintTitles">'two-tier system'!$4:$7</definedName>
    <definedName name="Z_06A91069_5242_49DA_AE92_98041084EC4A_.wvu.PrintArea">'two-tier system'!$A$1:$J$78</definedName>
    <definedName name="Z_06A91069_5242_49DA_AE92_98041084EC4A_.wvu.PrintTitles">'two-tier system'!$4:$7</definedName>
    <definedName name="Z_06F07D11_8200_11D6_906C_F3B3691A43FF_.wvu.PrintArea">'two-tier system'!$A$1:$J$78</definedName>
    <definedName name="Z_06F07D11_8200_11D6_906C_F3B3691A43FF_.wvu.PrintTitles">'two-tier system'!$4:$7</definedName>
    <definedName name="Z_36E24B61_A39D_11D6_B7B8_9D5B7FABD1CE_.wvu.PrintArea">'two-tier system'!$A$1:$J$78</definedName>
    <definedName name="Z_36E24B61_A39D_11D6_B7B8_9D5B7FABD1CE_.wvu.PrintTitles">'two-tier system'!$4:$7</definedName>
    <definedName name="Z_50A293A2_AFF9_4917_9CDE_69ADACF05E4D_.wvu.PrintArea">'two-tier system'!$A$1:$J$78</definedName>
    <definedName name="Z_50A293A2_AFF9_4917_9CDE_69ADACF05E4D_.wvu.PrintTitles">'two-tier system'!$4:$7</definedName>
    <definedName name="Z_AC09EB7C_4974_45B5_BB54_46398C4C9D6A_.wvu.PrintArea">'two-tier system'!$A$1:$J$78</definedName>
    <definedName name="Z_AC09EB7C_4974_45B5_BB54_46398C4C9D6A_.wvu.PrintTitles">'two-tier system'!$4:$7</definedName>
    <definedName name="Z_DC0E739E_1B91_4E93_960A_9DA5E7AAB988_.wvu.PrintArea">'two-tier system'!$A$1:$J$78</definedName>
    <definedName name="Z_DC0E739E_1B91_4E93_960A_9DA5E7AAB988_.wvu.PrintTitles">'two-tier system'!$4:$7</definedName>
  </definedNames>
  <calcPr calcId="145621"/>
</workbook>
</file>

<file path=xl/calcChain.xml><?xml version="1.0" encoding="utf-8"?>
<calcChain xmlns="http://schemas.openxmlformats.org/spreadsheetml/2006/main">
  <c r="I58" i="4" l="1"/>
  <c r="I26" i="4"/>
  <c r="I84" i="3"/>
  <c r="I85" i="3"/>
  <c r="I86" i="3"/>
  <c r="I87" i="3"/>
  <c r="I83" i="3"/>
  <c r="I84" i="2"/>
  <c r="I85" i="2"/>
  <c r="I86" i="2"/>
  <c r="I87" i="2"/>
  <c r="I83" i="2"/>
  <c r="H88" i="3"/>
  <c r="H78" i="3"/>
  <c r="A76" i="3"/>
  <c r="A77" i="3"/>
  <c r="I74" i="3"/>
  <c r="I75" i="3"/>
  <c r="I76" i="3"/>
  <c r="I77" i="3"/>
  <c r="I60" i="3"/>
  <c r="H70" i="3"/>
  <c r="I69" i="3"/>
  <c r="A69" i="3"/>
  <c r="A60" i="3"/>
  <c r="H57" i="3"/>
  <c r="I88" i="3" l="1"/>
  <c r="I59" i="4" s="1"/>
  <c r="I16" i="3"/>
  <c r="H17" i="3"/>
  <c r="I88" i="2"/>
  <c r="I27" i="4" s="1"/>
  <c r="H88" i="2"/>
  <c r="A84" i="2"/>
  <c r="A85" i="2"/>
  <c r="A86" i="2"/>
  <c r="A87" i="2"/>
  <c r="A83" i="2"/>
  <c r="A78" i="2"/>
  <c r="A79" i="2"/>
  <c r="H80" i="2"/>
  <c r="I78" i="2"/>
  <c r="I79" i="2"/>
  <c r="H73" i="2"/>
  <c r="I63" i="2"/>
  <c r="I72" i="2"/>
  <c r="A65" i="2"/>
  <c r="A66" i="2"/>
  <c r="A67" i="2"/>
  <c r="A68" i="2"/>
  <c r="A69" i="2"/>
  <c r="A70" i="2"/>
  <c r="A71" i="2"/>
  <c r="A72" i="2"/>
  <c r="A63" i="2"/>
  <c r="H58" i="2"/>
  <c r="I23" i="2"/>
  <c r="A23" i="2"/>
  <c r="A32" i="2"/>
  <c r="I32" i="2"/>
  <c r="H33" i="2"/>
  <c r="I11" i="2"/>
  <c r="A11" i="2"/>
  <c r="A16" i="3" l="1"/>
  <c r="A24" i="3" l="1"/>
  <c r="A39" i="2"/>
  <c r="A29" i="2"/>
  <c r="A66" i="3"/>
  <c r="I24" i="3"/>
  <c r="I29" i="2"/>
  <c r="A10" i="3"/>
  <c r="I10" i="3"/>
  <c r="A11" i="3"/>
  <c r="I11" i="3"/>
  <c r="A12" i="3"/>
  <c r="I12" i="3"/>
  <c r="A13" i="3"/>
  <c r="I13" i="3"/>
  <c r="A14" i="3"/>
  <c r="I14" i="3"/>
  <c r="A15" i="3"/>
  <c r="I15" i="3"/>
  <c r="A21" i="3"/>
  <c r="I21" i="3"/>
  <c r="A22" i="3"/>
  <c r="I22" i="3"/>
  <c r="A23" i="3"/>
  <c r="I23" i="3"/>
  <c r="A25" i="3"/>
  <c r="I25" i="3"/>
  <c r="A26" i="3"/>
  <c r="I26" i="3"/>
  <c r="A27" i="3"/>
  <c r="I27" i="3"/>
  <c r="H28" i="3"/>
  <c r="A32" i="3"/>
  <c r="I32" i="3"/>
  <c r="A33" i="3"/>
  <c r="I33" i="3"/>
  <c r="A34" i="3"/>
  <c r="I34" i="3"/>
  <c r="A35" i="3"/>
  <c r="I35" i="3"/>
  <c r="A36" i="3"/>
  <c r="I36" i="3"/>
  <c r="A37" i="3"/>
  <c r="I37" i="3"/>
  <c r="H38" i="3"/>
  <c r="A41" i="3"/>
  <c r="I41" i="3"/>
  <c r="A42" i="3"/>
  <c r="I42" i="3"/>
  <c r="A43" i="3"/>
  <c r="I43" i="3"/>
  <c r="A44" i="3"/>
  <c r="I44" i="3"/>
  <c r="H45" i="3"/>
  <c r="A48" i="3"/>
  <c r="I48" i="3"/>
  <c r="A49" i="3"/>
  <c r="I49" i="3"/>
  <c r="A50" i="3"/>
  <c r="I50" i="3"/>
  <c r="A51" i="3"/>
  <c r="I51" i="3"/>
  <c r="A52" i="3"/>
  <c r="I52" i="3"/>
  <c r="A53" i="3"/>
  <c r="I53" i="3"/>
  <c r="A54" i="3"/>
  <c r="I54" i="3"/>
  <c r="A55" i="3"/>
  <c r="I55" i="3"/>
  <c r="A56" i="3"/>
  <c r="I56" i="3"/>
  <c r="A61" i="3"/>
  <c r="I61" i="3"/>
  <c r="A62" i="3"/>
  <c r="I62" i="3"/>
  <c r="A63" i="3"/>
  <c r="I63" i="3"/>
  <c r="A64" i="3"/>
  <c r="I64" i="3"/>
  <c r="A65" i="3"/>
  <c r="I65" i="3"/>
  <c r="I66" i="3"/>
  <c r="A67" i="3"/>
  <c r="I67" i="3"/>
  <c r="A68" i="3"/>
  <c r="I68" i="3"/>
  <c r="A73" i="3"/>
  <c r="I73" i="3"/>
  <c r="I78" i="3" s="1"/>
  <c r="I41" i="4" s="1"/>
  <c r="A74" i="3"/>
  <c r="A75" i="3"/>
  <c r="I8" i="4"/>
  <c r="D9" i="4"/>
  <c r="N9" i="4"/>
  <c r="D17" i="4"/>
  <c r="N17" i="4"/>
  <c r="N25" i="4"/>
  <c r="I40" i="4"/>
  <c r="D41" i="4"/>
  <c r="N41" i="4"/>
  <c r="D49" i="4"/>
  <c r="N49" i="4"/>
  <c r="D57" i="4"/>
  <c r="N57" i="4"/>
  <c r="I75" i="2"/>
  <c r="I76" i="2"/>
  <c r="I77" i="2"/>
  <c r="I49" i="2"/>
  <c r="I50" i="2"/>
  <c r="I51" i="2"/>
  <c r="I52" i="2"/>
  <c r="I53" i="2"/>
  <c r="I54" i="2"/>
  <c r="I55" i="2"/>
  <c r="I56" i="2"/>
  <c r="I57" i="2"/>
  <c r="I36" i="2"/>
  <c r="I37" i="2"/>
  <c r="I38" i="2"/>
  <c r="I39" i="2"/>
  <c r="I40" i="2"/>
  <c r="I64" i="2"/>
  <c r="I65" i="2"/>
  <c r="I66" i="2"/>
  <c r="I67" i="2"/>
  <c r="I68" i="2"/>
  <c r="I69" i="2"/>
  <c r="I70" i="2"/>
  <c r="I71" i="2"/>
  <c r="I43" i="2"/>
  <c r="I44" i="2"/>
  <c r="I45" i="2"/>
  <c r="I46" i="2"/>
  <c r="I20" i="2"/>
  <c r="I21" i="2"/>
  <c r="I22" i="2"/>
  <c r="I24" i="2"/>
  <c r="I25" i="2"/>
  <c r="I26" i="2"/>
  <c r="I27" i="2"/>
  <c r="I28" i="2"/>
  <c r="I30" i="2"/>
  <c r="I31" i="2"/>
  <c r="I10" i="2"/>
  <c r="I12" i="2"/>
  <c r="I13" i="2"/>
  <c r="I14" i="2"/>
  <c r="I15" i="2"/>
  <c r="I16" i="2"/>
  <c r="A10" i="2"/>
  <c r="A12" i="2"/>
  <c r="A13" i="2"/>
  <c r="A14" i="2"/>
  <c r="A15" i="2"/>
  <c r="A16" i="2"/>
  <c r="H17" i="2"/>
  <c r="A20" i="2"/>
  <c r="A21" i="2"/>
  <c r="A22" i="2"/>
  <c r="A24" i="2"/>
  <c r="A25" i="2"/>
  <c r="A26" i="2"/>
  <c r="A27" i="2"/>
  <c r="A28" i="2"/>
  <c r="A30" i="2"/>
  <c r="A31" i="2"/>
  <c r="A36" i="2"/>
  <c r="A37" i="2"/>
  <c r="A38" i="2"/>
  <c r="A40" i="2"/>
  <c r="H41" i="2"/>
  <c r="A43" i="2"/>
  <c r="A44" i="2"/>
  <c r="A45" i="2"/>
  <c r="A46" i="2"/>
  <c r="H47" i="2"/>
  <c r="A49" i="2"/>
  <c r="A50" i="2"/>
  <c r="A51" i="2"/>
  <c r="A52" i="2"/>
  <c r="A53" i="2"/>
  <c r="A54" i="2"/>
  <c r="A55" i="2"/>
  <c r="A56" i="2"/>
  <c r="A57" i="2"/>
  <c r="A64" i="2"/>
  <c r="A75" i="2"/>
  <c r="A76" i="2"/>
  <c r="A77" i="2"/>
  <c r="I58" i="2" l="1"/>
  <c r="D10" i="4" s="1"/>
  <c r="I73" i="2"/>
  <c r="D18" i="4" s="1"/>
  <c r="I47" i="2"/>
  <c r="D26" i="4" s="1"/>
  <c r="I41" i="2"/>
  <c r="N10" i="4" s="1"/>
  <c r="I38" i="3"/>
  <c r="N42" i="4" s="1"/>
  <c r="I45" i="3"/>
  <c r="D58" i="4" s="1"/>
  <c r="I70" i="3"/>
  <c r="D50" i="4" s="1"/>
  <c r="I17" i="3"/>
  <c r="N58" i="4" s="1"/>
  <c r="I57" i="3"/>
  <c r="D42" i="4" s="1"/>
  <c r="I80" i="2"/>
  <c r="I9" i="4" s="1"/>
  <c r="I33" i="2"/>
  <c r="N26" i="4" s="1"/>
  <c r="I17" i="2"/>
  <c r="N18" i="4" s="1"/>
  <c r="I28" i="3"/>
  <c r="N50" i="4" s="1"/>
  <c r="I16" i="4" l="1"/>
  <c r="I48" i="4"/>
</calcChain>
</file>

<file path=xl/sharedStrings.xml><?xml version="1.0" encoding="utf-8"?>
<sst xmlns="http://schemas.openxmlformats.org/spreadsheetml/2006/main" count="486" uniqueCount="266">
  <si>
    <t>Карта за оценка/Форма за оценка на Корпоративното управление в България</t>
  </si>
  <si>
    <t>Метод за оценка на компаниите с двустепенна и едностепенна система на управление</t>
  </si>
  <si>
    <t>Базирано на Методология, разработена от Christian Strenger</t>
  </si>
  <si>
    <t>Бележки относно методиката</t>
  </si>
  <si>
    <t>Отделните критерии се отнасят към съответните глави от кодекса</t>
  </si>
  <si>
    <t>Степента на изпълнение по всяка точка се определя като се маркира в полето колона (1)</t>
  </si>
  <si>
    <t>Тежест на въпросите: Стандартното измерване се отбелязва в колона (2)</t>
  </si>
  <si>
    <t>Обобщените резултати са отразени като сума от различните критерии с общ резултат в (3)</t>
  </si>
  <si>
    <t>Картата е разработена в 2 варианта в зависимост от системата на управление, като дружеството попълва варианта, съответстващ на неговата система за управление</t>
  </si>
  <si>
    <t>Наименование на емитента:</t>
  </si>
  <si>
    <t>Дата на попълване:</t>
  </si>
  <si>
    <t>Изберете системата на управление на дружеството:</t>
  </si>
  <si>
    <t>Едностепенна система</t>
  </si>
  <si>
    <t>Двустепенна система</t>
  </si>
  <si>
    <t>Метод за оценка на компаниите с двустепенна система на управление</t>
  </si>
  <si>
    <t>Критерии</t>
  </si>
  <si>
    <t>да</t>
  </si>
  <si>
    <t>частично</t>
  </si>
  <si>
    <t>не</t>
  </si>
  <si>
    <t>I.</t>
  </si>
  <si>
    <t>I.1</t>
  </si>
  <si>
    <t>I.2</t>
  </si>
  <si>
    <t>В договорите за възлагане на управлението, сключвани с членовете на Управителния съвет, определени ли са техните задължения и задачи, критериите за размера на тяхното възнаграждение, задълженията им за лоялност към дружеството и основанията за освобождаване?</t>
  </si>
  <si>
    <t>I.3</t>
  </si>
  <si>
    <t>Възнаграждението на членовете на Управителния съвет състои ли се от основно възнаграждение и допълнителни стимули?</t>
  </si>
  <si>
    <t>I.4</t>
  </si>
  <si>
    <t>I.5</t>
  </si>
  <si>
    <t>I.6</t>
  </si>
  <si>
    <t>II.</t>
  </si>
  <si>
    <t>II.1</t>
  </si>
  <si>
    <t>II.2</t>
  </si>
  <si>
    <t>II.3</t>
  </si>
  <si>
    <t>II.4</t>
  </si>
  <si>
    <t>II.5</t>
  </si>
  <si>
    <t>II.6</t>
  </si>
  <si>
    <t>II.7</t>
  </si>
  <si>
    <t>II.8</t>
  </si>
  <si>
    <t>Компанията следва ли принципа за некомпенсиране на членовете на Надзорния съвет с акции или опции?</t>
  </si>
  <si>
    <t>II.10</t>
  </si>
  <si>
    <t xml:space="preserve">III. </t>
  </si>
  <si>
    <t>III.1</t>
  </si>
  <si>
    <t>III.2</t>
  </si>
  <si>
    <t>III.3</t>
  </si>
  <si>
    <t>III.4</t>
  </si>
  <si>
    <t>III.5</t>
  </si>
  <si>
    <t>IV.</t>
  </si>
  <si>
    <t>IV.1</t>
  </si>
  <si>
    <t>Има ли компанията изградена система за вътрешен контрол, която включително да идентифицира рисковете, съпътстващи дейността на дружеството и да подпомага тяхното ефективно управление?</t>
  </si>
  <si>
    <t>IV.2</t>
  </si>
  <si>
    <t>Системата за вътрешен контрол гарантира ли ефективното функциониране на системите за отчетност и разкриване на информация?</t>
  </si>
  <si>
    <t>IV.3</t>
  </si>
  <si>
    <t>Корпоративното ръководство подпомагано ли е за дейността си от одитен комитет?</t>
  </si>
  <si>
    <t>IV.4</t>
  </si>
  <si>
    <t>V.</t>
  </si>
  <si>
    <t>V.1</t>
  </si>
  <si>
    <t>V.2</t>
  </si>
  <si>
    <t>V.3</t>
  </si>
  <si>
    <t>Организират ли корпоративните ръководства процедурите и реда за провеждане на Общо събрание на акционерите по начин, който не затруднява или оскъпява ненужно гласуването?</t>
  </si>
  <si>
    <t>V.4</t>
  </si>
  <si>
    <t>V.5</t>
  </si>
  <si>
    <t>V.6</t>
  </si>
  <si>
    <t>V.7</t>
  </si>
  <si>
    <t>V.8</t>
  </si>
  <si>
    <t>V.9</t>
  </si>
  <si>
    <t>VI.</t>
  </si>
  <si>
    <t>VI.1</t>
  </si>
  <si>
    <t>VI.2</t>
  </si>
  <si>
    <t>VI.3</t>
  </si>
  <si>
    <t>VI.4</t>
  </si>
  <si>
    <t>VI.5</t>
  </si>
  <si>
    <t>VI.6</t>
  </si>
  <si>
    <t>VI.7</t>
  </si>
  <si>
    <t>Компанията информира ли периодично, в съответствие със законовите норми и добрата международна практика за разкриване на информация от нефинансов характер, за икономически, социални и екологични въпроси, касаещи заинтересованите лица (например: борба с корупцията; работа със служителите, доставчиците и клиентите; социална отговорност на дружеството; опазване на околната среда?</t>
  </si>
  <si>
    <t>VI.8</t>
  </si>
  <si>
    <t>VII.</t>
  </si>
  <si>
    <t>VII.1</t>
  </si>
  <si>
    <t>Дружеството идентифицирало ли е кои са заинтересованите лица с отношение към неговата дейност въз основа на тяхната степен и сфери на влияние, роля и отношение към устойчивото му развитие?</t>
  </si>
  <si>
    <t>VII.2</t>
  </si>
  <si>
    <t>Корпоративните ръководства осигуряват ли ефективно взаимодействие със заинтересованите лица?</t>
  </si>
  <si>
    <t>VII.3</t>
  </si>
  <si>
    <t>Компанията има ли разработени конкретни правила за отчитане интересите на заинтересованите лица, които правила да осигуряват и тяхното привличане при решаване на определени, изискващи позицията им въпроси?</t>
  </si>
  <si>
    <t>Стандартна оценка</t>
  </si>
  <si>
    <t>Метод за оценка на компаниите с едностепенна система на управление</t>
  </si>
  <si>
    <t>Председателят на Съвета на директорите независим член ли е?</t>
  </si>
  <si>
    <t>В договорите за възлагане на управлението, сключвани с членовете на Съвета на директорите,  определени ли са техните задължения и задачи, критериите за размера на тяхното възнаграждение, задълженията им за лоялност към дружеството и основанията за освобождаване?</t>
  </si>
  <si>
    <t>III.6</t>
  </si>
  <si>
    <t xml:space="preserve">Има ли компанията изградена система за вътрешен контрол, която включително да идентифицира рисковете, съпътстващи дейността на дружеството и да подпомага тяхното ефективно управление? </t>
  </si>
  <si>
    <t>Обобщени резултати за компаниите с двустепенна система на управление</t>
  </si>
  <si>
    <t>Корпоративно управление - ангажиране (вкл. Заинтересовани лица)</t>
  </si>
  <si>
    <t>Защита правата на акционерите</t>
  </si>
  <si>
    <t>Сътрудничество между Управителния и Надзорния съвети</t>
  </si>
  <si>
    <t>Стандартна</t>
  </si>
  <si>
    <t>Тежест:</t>
  </si>
  <si>
    <t>Частична оценка:</t>
  </si>
  <si>
    <t>Разкриване на информация</t>
  </si>
  <si>
    <t>Обща оценка Корпоративно управление</t>
  </si>
  <si>
    <t>Управителен съвет</t>
  </si>
  <si>
    <t>Одит и вътрешен контрол</t>
  </si>
  <si>
    <t>Надзорен съвет</t>
  </si>
  <si>
    <t>Scorecard for Corporate Governance of Bulgaria ©</t>
  </si>
  <si>
    <t>Обобщени резултати за компаниите с едностепенна система на управление</t>
  </si>
  <si>
    <t>Сътрудничество между Изпълнителното ръководство и независимите членове на съвета на директорите</t>
  </si>
  <si>
    <t>Изпълнително ръководство</t>
  </si>
  <si>
    <t>Съвет на директорите</t>
  </si>
  <si>
    <t>Регламентиран ли е в устройствените актове броят на независимите членове и разпределението на задачите между тях?</t>
  </si>
  <si>
    <t>Съществуват ли определени изисквания за спазване на принципите за приемственост и устойчивост на работа на Управителния съвет при назначаването и освобождаването на членовете му?</t>
  </si>
  <si>
    <t>Системата за разкриване на информация осигурява ли пълна, навременна, вярна и разбираема информация, която дава възможност за обективни и информирани решения и оценки?</t>
  </si>
  <si>
    <t>Осигурен ли е лесен достъп на акционерите до приетата дружествена политика за определяне на възнагражденията и тантиемите на членовете съвета, както и до информация относно получените от тях годишни възнаграждения и допълнителни стимули?</t>
  </si>
  <si>
    <t>Допълнителните стимули на членовете на Управителния съвет конкретно определени / определяеми ли са?</t>
  </si>
  <si>
    <t xml:space="preserve">Осигурен ли е лесен достъп на акционерите до приетата дружествена политика за определяне на възнагражденията и тантиемите на членовете съвета, както и до информация относно получените от тях годишни възнаграждения и допълнителни стимули? </t>
  </si>
  <si>
    <t>Съществуват ли определени изисквания за спазване на принципите за приемственост и устойчивост на работата на Надзорния съвет при избора на членовете му?</t>
  </si>
  <si>
    <t>Възнаграждението на изпълнителното ръководство състои ли се от основно възнаграждение и допълнителни стимули?</t>
  </si>
  <si>
    <t>Независимите членове на Надзорния съвет получават ли само основно възнаграждение без допълнителни стимули?</t>
  </si>
  <si>
    <t>Независимите директори, членове на Съвета на директорите получават ли само основно възнаграждение без допълнителни стимули?</t>
  </si>
  <si>
    <t>Всички акционери, включително миноритарните и чуждестранните, третират ли се равнопоставено?</t>
  </si>
  <si>
    <t>Структурата и разпределението на задачите на членовете на Управителния съвет гарантират ли ефективната дейност на дружеството?</t>
  </si>
  <si>
    <t>II.11</t>
  </si>
  <si>
    <t>Броят и качествата на независимите директори в Съвета на директорите кореспондира ли с интересите на всички акционери, включително миноритарните?</t>
  </si>
  <si>
    <t>Корпоративно управление - ангажиране (вкл. заинтересовани лица)</t>
  </si>
  <si>
    <t>Сътрудничество между изпълнителното ръководство и независимите членове на съвета на директорите</t>
  </si>
  <si>
    <t>Информационен източник</t>
  </si>
  <si>
    <r>
      <t xml:space="preserve">Изпълнение </t>
    </r>
    <r>
      <rPr>
        <b/>
        <sz val="8"/>
        <rFont val="Arial"/>
        <family val="2"/>
        <charset val="1"/>
      </rPr>
      <t>(1)</t>
    </r>
  </si>
  <si>
    <r>
      <t xml:space="preserve">Стандартна оценка </t>
    </r>
    <r>
      <rPr>
        <b/>
        <sz val="8"/>
        <rFont val="Arial"/>
        <family val="2"/>
        <charset val="204"/>
      </rPr>
      <t>(2)</t>
    </r>
  </si>
  <si>
    <r>
      <t xml:space="preserve">Брой на точките
</t>
    </r>
    <r>
      <rPr>
        <b/>
        <sz val="8"/>
        <rFont val="Arial"/>
        <family val="2"/>
        <charset val="204"/>
      </rPr>
      <t>(3)</t>
    </r>
    <r>
      <rPr>
        <sz val="8"/>
        <rFont val="Arial"/>
        <family val="2"/>
        <charset val="204"/>
      </rPr>
      <t xml:space="preserve"> = (1) × (2)
Стандартна оценка</t>
    </r>
  </si>
  <si>
    <t>При необходимост източникът на информация трябва да се отбележи в колоната "Информационен източник"</t>
  </si>
  <si>
    <t>Удивителните пред всеки критерий изчезват, когато се маркира съответното поле в колона (1)</t>
  </si>
  <si>
    <t>Картата следва да бъде подписана от лице с представителна власт в дружество.</t>
  </si>
  <si>
    <t>I.7</t>
  </si>
  <si>
    <t xml:space="preserve">Допълнителните стимули на изпълнителните членове на Съвета на директорите конкретно определени или определяеми ли са? </t>
  </si>
  <si>
    <t xml:space="preserve">Структурата и разпределението на задачите на членовете на Съвета на директорите гарантират ли ефективната дейност на дружеството? </t>
  </si>
  <si>
    <t xml:space="preserve">Системата за вътрешен контрол гарантира ли ефективното функциониране на системите за отчетност и разкриване на информация? </t>
  </si>
  <si>
    <t xml:space="preserve">Системата за разкриване на информация осигурява ли пълна, навременна, вярна и разбираема информация, която дава възможност за обективни и информирани решения и оценки? </t>
  </si>
  <si>
    <t>Корпоративните ръководства оповестили ли са своевременно структурата на капитала на дружеството и споразумения, които водят до упражняване на контрол съгласно неговите правила за разкриване на информация?</t>
  </si>
  <si>
    <t>VIII. Институционални инвеститори, пазари на финансови инструменти и други посредници</t>
  </si>
  <si>
    <t>VII.4</t>
  </si>
  <si>
    <t>VII.5</t>
  </si>
  <si>
    <t>VIII. 1</t>
  </si>
  <si>
    <t>VIII. 2</t>
  </si>
  <si>
    <t>VIII. 3</t>
  </si>
  <si>
    <t>VIII. 4</t>
  </si>
  <si>
    <t>VIII. 5</t>
  </si>
  <si>
    <t>Спазват ли се принципите за съответствие на компетентност на кандидатите, при предложения за избор на нови членове на  Управителния съвет, с естеството на дейността на дружеството?</t>
  </si>
  <si>
    <t>Ограничен ли е броят на последователните мандати на независимите членове?</t>
  </si>
  <si>
    <t>Процедурите за избор на нови членове отчитат ли изискванията за приемственост и устойчивост на функциониране на Надзорния съвет?</t>
  </si>
  <si>
    <t xml:space="preserve">Съществуват ли вътрешнофирмени правила, регламентиращи регулярния, навременен и изчерпателен обмен на информация между Управителния и Надзорния съвет? </t>
  </si>
  <si>
    <t>II.12</t>
  </si>
  <si>
    <t>II.9</t>
  </si>
  <si>
    <t>II.13</t>
  </si>
  <si>
    <t>V.10</t>
  </si>
  <si>
    <t>VI.9</t>
  </si>
  <si>
    <t>VI.10</t>
  </si>
  <si>
    <t>Ако изпълнението не е в пълно съответствие, моля посочете причините</t>
  </si>
  <si>
    <t>Моля, посочете начина, по който бива изпълнено изискването.</t>
  </si>
  <si>
    <t>Институционални инвеститори, пазари на финансови инструменти и други посредници</t>
  </si>
  <si>
    <r>
      <t>Corporate Governance Self-evaluation Scorecard</t>
    </r>
    <r>
      <rPr>
        <b/>
        <vertAlign val="superscript"/>
        <sz val="16"/>
        <color indexed="23"/>
        <rFont val="Arial"/>
        <family val="2"/>
        <charset val="1"/>
      </rPr>
      <t>©</t>
    </r>
  </si>
  <si>
    <t>Приели ли са корпоративните ръководства вътрешни правила, които да осигуряват своевременното оповестяване на всяка съществена периодична и инцидентна информация относно дружеството, неговото управление, корпоративните му ръководства, оперативната му дейност и акционерната му структура?</t>
  </si>
  <si>
    <t>Осигуряват ли корпоративните ръководства и по какъв начин, взаимодействие на дружеството с неговите акционери - институционални инвеститори, а също така и с регулираните пазари на финансови инструменти и инвестиционните посредници на тези пазари?</t>
  </si>
  <si>
    <t>Съгласуват ли корпоративните ръководства със своите инвестиционни посредници и институционални инвеститори политиката и практиките на дружеството за корпоративно управление?</t>
  </si>
  <si>
    <t>Дружеството изисква ли разкриване и ограничаване на конфликтите на интереси от упълномощените съветници, анализатори, брокери, рейтингови агенции и други, които предоставят анализи или консултации?</t>
  </si>
  <si>
    <t>Ако дружеството е допуснато до търговия в юрисдикция, различна от тази, в която е учредено, оповестява ли приложимите и за тази юрисдикция правила за корпоративно управление?</t>
  </si>
  <si>
    <t>Броят на последователните мандати на членовете на Съвета на директорите осигурява ли ефективна работа на дружеството и спазването на законовите изисквания?</t>
  </si>
  <si>
    <t>Корпоративните ръководства утвърдили ли са и контролират ли спазването на вътрешни правила за изготвяне на годишните и междинните отчети и реда за разкриване на информация?</t>
  </si>
  <si>
    <t>Осигурен ли е на акционерите достъп до информация за сделки между дружеството и членовете на Управителния съвет и свързани с него лица? Посочете конкретното място и реда, евентуално - адреса на интернет страницата на дружеството, на която може да се получи гореописаната информация.</t>
  </si>
  <si>
    <t>Гарантират ли корпоративните ръководства достатъчна информираност на всички заинтересовани лица относно законово установените им права и ако да - по какъв начин?</t>
  </si>
  <si>
    <t>Корпоративните ръководства гарантират ли правото на своевременен и редовен достъп до относима, достатъчна и надеждна информация относно дружеството, когато заинтересованите лица участват в процеса на корпоративно управление и ако да - по какъв начин?</t>
  </si>
  <si>
    <t>Осигуряват ли корпоративните ръководства ефективно взаимодействие на дружеството с неговите акционери - институционални инвеститори, а също така и с регулираните пазари на финансови инструменти и инвестиционните посредници на тези пазари и ако да - по какъв начин?</t>
  </si>
  <si>
    <t>Системата за разкриване на информация на дружеството гарантира ли равнопоставеност на адресатите на информацията (акционери, заинтересовани лица, инвестиционна общност) и изключва ли злоупотребите с вътрешна информация? Опишете основните характеристики на създадената и поддържана система за разкриване на информация на дружеството и начина, по които дружеството оповестява тя гарантира равнопоставеност на адресатите на информацията.</t>
  </si>
  <si>
    <t>Компанията поддържа ли актуална корпоративна интернет страница? Посочете адреса на корпоративната интернет страница.</t>
  </si>
  <si>
    <t>Компанията разкрива ли на корпоративната си интернет страница цялата информация посочена в Глава 4, 34 от Кодекса? В случай, че дружеството не спазва някоя от препоръките на Кодекса - моля опишете конкретните текстове и причините за неспазването им.</t>
  </si>
  <si>
    <t>Компанията поддържа ли англоезична версия на корпоративната си интернет страница с посоченото съдържание в Глава 4, т. 34 от Кодекса?</t>
  </si>
  <si>
    <t>Корпоративните ръководства разработили ли са правила за организирането и провеждането на редовните и извънредни Общи събрания на акционерите на дружеството, които гарантират равнопоставено третиране на всички акционери и правото на всеки от акционерите да изрази мнението си по точките от дневния ред на Общото събрание?  Посочете конкретното място и реда, евентуално - адреса на интернет страницата на дружеството, на която може да се получи достъп до гореописаната информация. Посочете датата, на която последно са ревизирани и/или актуализирани приетите правила.</t>
  </si>
  <si>
    <t>Предприемат ли корпоративните ръководства действия за насърчаване участието на акционери в Общото събрание на акционерите и какви?</t>
  </si>
  <si>
    <t>В материалите на общите събрания на акционерите всички предложения относно основни корпоративни събития представят ли се като отделни точки в дневния ред на Общото събрание ( в т.ч. предложенията за разпределение на печалбата)? Посочете адреса на секцията на интернет страницата на дружеството, в която е налична гореспоменатата информация и документите представени на акционерите за последното Общо събрание на дружеството.</t>
  </si>
  <si>
    <t>Дружеството поддържа ли на интернет страницата си специална секция относно правата на акционерите и участието им в Общото събрание на акционерите? Посочете адреса на секцията, в която е описана гореспоменатата информация, на интернет страницата на дружеството.</t>
  </si>
  <si>
    <t>Акционерите уведомявани ли са за резултатите от Общото събрание чрез интернет и в съответния срок? Посочете адреса на секцията, в която е налична гореспоменатата информация, на интернет страницата на дружеството.</t>
  </si>
  <si>
    <t>Прилага ли се принципа за ротация при предложенията и избора на външен одитор? Посочете външните одитори на дружеството за последните три години.</t>
  </si>
  <si>
    <t>Корпоративните ръководства утвърдили ли са политика на дружеството по отношение на разкриването на информация и връзките с инвеститорите? Посочете конкретното място и реда, евентуално - адреса на интернет страницата на дружеството, на която може да се получи достъп до гореописаната информация. Посочете датата, на която последно са ревизирани и/или актуализирани приетата политика.</t>
  </si>
  <si>
    <t>Процедурите за избягване и разкриване на конфликти на интереси регламентирани ли са в устройствените актове на дружеството? Посочете конкретното място и реда, евентуално - адреса на интернет страницата на дружеството, на която може да се получи достъп до гореописаната информация. Посочете датата, на която последно са ревизирани и/или актуализирани приетите процедури.</t>
  </si>
  <si>
    <t xml:space="preserve">Корпоративните ръководства приели ли са и спазват ли Етичен кодекс? Посочете конкретното място и реда, евентуално - адреса на интернет страницата на дружеството, на която може да се получи достъп до гореописания документ. Посочете датата, на която последно е ревизиран и/или актуализиран  кодекса, и опишете дали през последната година е имало случаи, изискващи прилагането на заложените в кодекса принципи. </t>
  </si>
  <si>
    <t>Има ли поне един член на Надзорния съвет, който да притежава финансова компетентност? Посочете адреса на интернет страницата на дружеството, на който може да бъде намерена информация за компетентността на всеки един от членовете на Надзорния съвет.</t>
  </si>
  <si>
    <t>Насърчава ли се обучението на членовете на Надзорния съвет? Посочете действията свързани с повишаване квалификацията на някой или всички членове на Надзорния съвет през последната година?</t>
  </si>
  <si>
    <t>В устройствените актове на дружеството регламентиран ли е броят на дружествата, в които членовете на Надзорния съвет могат да заемат ръководни позиции? Посочете документа и конкретния текст, в които са определени изискванията за броя на дружествата, в които членовете на Надзорния съвет могат да заемат ръководни позиции</t>
  </si>
  <si>
    <t>Отразява ли възнаграждението на независимите членове на Надзорния съвет участието им в заседания, изпълнението на техните задачи да контролират действията на изпълнителното ръководство и ефективното им участието в работата на дружеството? Посочете конкретното място и реда, евентуално - адреса на интернет страницата на дружеството, описваща връзката  между възнаграждението на независимите директори и изпълняваните от тях функции.</t>
  </si>
  <si>
    <t>Насърчава ли се обучението на членовете на Съвета на директорите? Посочете дейностите, свързани с повишаване квалификацията на някой или всички членове на Съвета на директорите през последната година.</t>
  </si>
  <si>
    <t>Възнаграждението на независимите директори, членове на Съвета на директорите отразява ли участието им в заседания, изпълнението на техните задачи да контролират действията на изпълнителното ръководство и ефективното им участието в работата на дружеството? Посочете конкретното място и реда, евентуално - адреса на интернет страницата на дружеството, описваща връзката  между възнаграждението на независимите директори и изпълняваните от тях функции.</t>
  </si>
  <si>
    <t>Допълнителните стимули на изпълнителните членове на Съвета на директорите обвързани ли са с ясни и конкретни критерии и показатели по отношение на резултатите на дружеството и/или с постигането на предварително определени от Съвета на директорите цели? Опишете каква е връзката между допълнителните стимули на изпълнителните членове на Съвета на директорите и постиганите резултати на дружеството или други критерии и/или цели.</t>
  </si>
  <si>
    <t>Осигурен ли е достъп на акционерите до информация за сделки между дружеството и членовете на Съвета на директорите  и свързани с него лица? Посочете конкретното място и реда, евентуално - адреса на интернет страницата на дружеството, на която може да се получи гореописаната информация.</t>
  </si>
  <si>
    <t>Съветът на директорите утвърдил ли е политика за разкриване на информация и връзки с инвеститорите? Посочете конкретното място и реда, евентуално - адреса на интернет страницата на дружеството, на която може да се получи достъп до гореописаната информация. Посочете датата, на която последно са ревизирани и/или актуализирани приетата политика.</t>
  </si>
  <si>
    <t>Корпоративните ръководства разработили ли са правила за организирането и провеждането на редовните и извънредни Общи събрания на акционерите на дружеството, които гарантират равнопоставено третиране на всички акционери и правото на всеки от акционерите да изрази мнението си по точките от дневния ред на Общото събрание? Посочете конкретното място и реда, евентуално - адреса на интернет страницата на дружеството, на която може да се получи достъп до гореописаната информация. Посочете датата, на която последно са ревизирани и/или актуализирани приетите правила.</t>
  </si>
  <si>
    <t>Осигурен ли е механизъм за съдействие на акционерите, имащи право съгласно действащото законодателство да включват допълнителни въпроси и да предлагат решения по вече включени въпроси в дневния ред на Общото събрание? Представете описание на гореспоменатия механизъм.</t>
  </si>
  <si>
    <t>Присъстват ли всички членове на корпоративните ръководства на Общите събрания на акционерите на дружеството? Посочете колко от членовете на корпоративните ръководства са присъствали на последното редовно Общо събрание на акционерите на дружеството.</t>
  </si>
  <si>
    <t>Системата за разкриване на информация на дружеството гарантира ли равнопоставеност на адресатите на информацията (акционери, заинтересовани лица, инвестиционна общност) и изключва ли злоупотребите с вътрешна информация? Опишете основните характеристики на създадената и поддържана система за разкриване на информация на дружеството и начина, по който дружеството  гарантира равнопоставеност на адресатите на информацията.</t>
  </si>
  <si>
    <t>Компанията разкрива ли на корпоративната си интернет страница цялата информация посочена в Глава 4, т. 34 от Кодекса? В случай, че дружеството не спазва някоя от препоръките на Кодекса - моля опишете конкретните текстове и причините за неспазването им.</t>
  </si>
  <si>
    <t>Базиран на Националния кодекс за корпоративно управление в редакцията му от април 2016 год.</t>
  </si>
  <si>
    <t>Допълнителните стимули на членовете на Управителния съвет обвързани ли са с ясни и конкретни критерии и показатели по отношение на резултатите на дружеството и/или с постигането на предварително определени от Надзорния съвет цели? Опишете каква е връзката между допълнителните стимули на  членовете на Управителния съвет и постиганите резултати на дружеството или други критерии и/или цели определени от Надзорния съвет.</t>
  </si>
  <si>
    <t xml:space="preserve">Съществуват ли определени изисквания за подходящи знания и опит към членовете на Надзорния съвет, отговарящи на заеманата от тях позиция? Посочете конкретното място и реда, евентуално - адреса на интернет страницата на дружеството, в които са определени изискванията за подходящи знания и опит към членовете на Съвета на директорите. </t>
  </si>
  <si>
    <t>Има ли установена практика новите членове на Надзорния съвет  да бъдат запознавани с основните правни и финансови въпроси, свързани с дейността на дружеството?</t>
  </si>
  <si>
    <t>Осигурен ли е достъп на акционерите до информация за сделки между дружеството и членовете на Надзорния съвет и свързани с него лица? Опишете процедурата и мястото, евентуално адреса на интернет страницата на дружеството, на които може да бъде получена информация за сделките между дружеството и членовете на Надзорния съвет и свързани с него лица.</t>
  </si>
  <si>
    <t>При избора на инвестиционни посредници и съответно оператори на пазари, на които да се търгуват финансовите им инструменти, корпоративните ръководства отчитат ли в каква степен  действията на тези лица се базират на пазарни информация и принципи?</t>
  </si>
  <si>
    <t xml:space="preserve">Съществуват ли определени изисквания за подходящи знания и опит към членовете на Съвета на директорите, отговарящи на заеманата от тях позиция? Посочете конкретното място и реда, евентуално - адреса на интернет страницата на дружеството, в които са определени изискванията за подходящи знания и опит към членовете на Съвета на директорите. </t>
  </si>
  <si>
    <t>Има ли установена практика новите членове на Съвета на директорите  да бъдат запознавани с основните правни и финансови въпроси, свързани с дейността на дружеството?</t>
  </si>
  <si>
    <t>Ограничен ли е броят на последователните мандати на независимите членове на Съвета на директорите? Посочете документа, в който е посочено ограничението относно допустимия брой последователни мандати на независимите членове на Съвета на директорите.</t>
  </si>
  <si>
    <t>Съветът на директорите дава ли насоки, одобрява и контролира ли изпълнението на: бизнес плана на дружеството, сделки от съществен характер, както и други дейности, установени в устройствените му актове?</t>
  </si>
  <si>
    <t>В устройствените актове на дружеството регламентиран ли е броят на дружествата, в които членовете на Съвета на директорите могат да заемат ръководни позиции? Посочете документа и конкретния текст, в които са определени изискванията за броя на дружествата, в които членовете на Съвета на директорите могат да заемат ръководни позиции.</t>
  </si>
  <si>
    <t>Картата за оценка е приета от Националната комисия за корпоративно управление.</t>
  </si>
  <si>
    <t>23 януари 2017 година</t>
  </si>
  <si>
    <t>Индустриален холдинг България АД</t>
  </si>
  <si>
    <t xml:space="preserve">да </t>
  </si>
  <si>
    <t>Информация за наличието или не на такува сделки се представя в годишния финансов отчет и в междинните отчети.</t>
  </si>
  <si>
    <t>Съгласно устава на дружеството най-малко 1/3 /една трета/ от членовете на Надзорния съвет на Дружеството са независими лица по смисъла на чл.116а, ал.2 от Закона за публичното предлагане на ценни книжа</t>
  </si>
  <si>
    <t>Отношенията между Дружеството и член на Управителния съвет се уреждат с Договор за възлагане на управлението. Договорът се сключва в писмена форма от името на Дружеството чрез Председателя на Надзорния съвет или чрез упълномощен от него друг член на Надзорния съвет. В договора изрично се уреждат задължения, възнагреждение и т.н.</t>
  </si>
  <si>
    <t>Съгласно разпоредбите на Устава на дружеството, Надзорният съвет се състои от дееспособни физически и/или юридически лица, които отговорят на изискванията на закона.</t>
  </si>
  <si>
    <t>ИХБ не може да ограничава дейността на членовете на Надзорния съвет. Въпреки това членовете на НС разполагат с достатъчно време, за да извършват функциите си в НС на ИХБ.</t>
  </si>
  <si>
    <t xml:space="preserve">Съгласно приетата Политика за възнагражденията на „Индустриален Холдинг България” АД, членовете на Надзорния съвет получават единствено постоянно (фиксирано) константно месечно възнаграждение, което се гласува от ОСА на ИХБ. </t>
  </si>
  <si>
    <t xml:space="preserve">Съгласно Устава на Дружеството Управителният съвет докладва за дейността си най-малко веднъж на три месеца пред Надзорния съвет на Дружеството.
Надзорният съвет има право по всяко време да поиска Управителният съвет да му представи сведения или доклад по всеки въпрос, който засяга Дружеството.
</t>
  </si>
  <si>
    <t>Проверките от страна на вътрешния одит са насочени както към установяване спазването на вътрешно – контролните правила и процедури, така и по отношение на тяхната адекватност спрямо конкретната бизнес среда, в която функционира одитираната единица.Считано от 2016 година веднъж годишно на заседание на Надзорния съвет, Управителният съвет на дружеството представя идентифицирани пропуски в системата за вътрешен контрол, които са му докладвани от звеното за вътрешен одит, ако такива са възникнали през съответната година. След решение на Надзорния съвет се предприемат конкретни действия за отстраняване на възникналите несъответствия.</t>
  </si>
  <si>
    <t xml:space="preserve">Информацията относно Дружеството се публикува на интернет страницата на ИХБ незабавно след публикуването и в бюлетина на Инвестор.БГ и КФН и БФБ и допълнително се изпраща по електронна поща на инвеститори, анализатори, журналисти и други проявили интерес към ИХБ. С оглед избягване злоупотреби с вътрешна информация, информацията се публикува възможно най-бързо - в нормативно определените срокове. </t>
  </si>
  <si>
    <t xml:space="preserve">Информацията се предоставя в срок съгласно изискванията на ЗППЦК и нормативните актове по прилагането му, като се изготвя, така че да предоставя точно и достоверно дейността на дружеството, както и да бъдат напълно изчерпателни по отношение на нормативно изискваните данни.  </t>
  </si>
  <si>
    <t>www.bulgariaholding.com</t>
  </si>
  <si>
    <t>Информацията се публикува на български и на английски едновременно или със закъснение на английския превод, когато става въпрос за отчети, за които е нужно време за превод.</t>
  </si>
  <si>
    <t>Информация относно структурата на капитала се представя в Годишния финансов отчет на дружеството. Информация относно лицата притежаващи над 5% от капитала се представя и на тримесечна база.</t>
  </si>
  <si>
    <t>ИХБ не е допуснато до търговия в юрисдикция, различна от тази, в която е учредено.</t>
  </si>
  <si>
    <r>
      <t>Надзорния съвет по предложение на Управителния съвет може да определи изплащането н</t>
    </r>
    <r>
      <rPr>
        <sz val="8"/>
        <rFont val="Arial"/>
        <family val="2"/>
        <charset val="204"/>
      </rPr>
      <t>а допълнително  възнаграждение н</t>
    </r>
    <r>
      <rPr>
        <sz val="8"/>
        <rFont val="Arial"/>
        <family val="2"/>
        <charset val="1"/>
      </rPr>
      <t xml:space="preserve">а Изпълнителните директори на дружеството. Като същото ще бъде определено по вид, размер и т.н. изрично в решението. </t>
    </r>
  </si>
  <si>
    <r>
      <t xml:space="preserve">Всеки от членовете на Управителния съвет са утвърдени специалисти с дълъг професионелен опит. </t>
    </r>
    <r>
      <rPr>
        <sz val="8"/>
        <rFont val="Arial"/>
        <family val="2"/>
        <charset val="204"/>
      </rPr>
      <t>При избора на членове на УС, Надзорният съвет се ръководи от принципите за управленска и професионална компететност на соътветните лица.</t>
    </r>
  </si>
  <si>
    <t>Съгласно разпоредбите на Правилника за дейността на НС това е задължение на председателя на НС при избор на нов член</t>
  </si>
  <si>
    <t xml:space="preserve">Съгласно Правилника за дейността на УС, освобождаването  и избирането на нови членове на Управителния съвет се извършва по начин, осигуряващ приемственост в работата на съвета. </t>
  </si>
  <si>
    <t>Етичен кодекс на Индустриален холдинг България АД и  неговите дъщерни дружества е приет с решение на УС на дружеството, одобрено от НС. С решение на УС на дружеството, одобрено от НС от 26.11.2016 г. Етичния кодекс  обновен и допълнен. Същия е качен на интернет страницата на Дружеството - www.bulgariaholding.com в раздел Корпоративно управление</t>
  </si>
  <si>
    <t>Информация относно деня и мястото на провеждане на ОСА се оповестява съгласно законовите изисквания и се поставя своевременно на Интернет страницата на Дружеството. Информация за времето и мястото на провеждането на предстоящо ОСА може да бъде получена и по телефон от всеки акционер в рамките на всеки работен ден, след обявяването на поканата до дена на ОСА.</t>
  </si>
  <si>
    <t>Всички предложения относно основни корпоративни събития, в т.ч. предложенията за разпределение на печалбата се представят като отделни точки в дневния ред на ОСА. Иформация относно дневния ред на всяко Общо събрание на акционерите в хронолагичен ред на провеждане на събранията е  представена на Интернет страницата на Дружеството www.bulgariaholding.com в раздел Инвеститори/Общо събрание.</t>
  </si>
  <si>
    <t>Политиката за възнагражденията на членовете на Надзорния и Управителния съвет на „Индустриален холдинг България“ АД е качена на Интернет страницата на Дружеството в раздел Корпоративно управление/Ръководство. Информация относно получените  годишни възнаграждения се съдържа в Доклада за дейността към Годишния финансов отчет на дружеството. Докладите за дейността, подредени в хронологичен ред може да бъдат намерени на Интернет страницата на ИХБ в раздел Инвеститори/Отчети</t>
  </si>
  <si>
    <t>Корпоративното ръководство провежда срещи с всеки акционер - институцианален инвеститор и с инвестиционни посредници винаги при наличие на инициатива и желание от тяхна страна</t>
  </si>
  <si>
    <t>При сключване на договор за съответна услуга с анализатори, съветници,  брокери и други изрично се предвиждат разпоредби за избягване, респективно разкриване и огреничаване конфликтите на интереси.</t>
  </si>
  <si>
    <t xml:space="preserve">В ИХБ има система за управление на риска, която непрекъснато се усъвършенства в унисон с динамичните промени на икономическата и финансова среда, в която оперират дружествата от групата. Изпълнителните директори на ИХБ и дъщерните дружества периодично оценяват рисковете пред бизнеса, който управляват и обсъждат мерки за управление на риска на съвместни срещи, както и в оперативен порядък при възникване на необходимост. УС информира НС на съвместни заседания и/ или чрез предоставяне на отчети за дейността на ИХБ, които се изготвят на неконсолидирана и консолидирана база н- шестмесечен и годишен. ИХБ има изградена система за вътрешен контрол, която непрекъснато се усъвършенства спрямо изискванията на законодателството и добрите практики. ОК прави преглед на системата за  вътрешен контрол. Дружеството има обособено звено за вътрешен одит, което извършва текущи и периодични прегледи на системата и процесите в ИХБ и във всяко дружество, част от групата. </t>
  </si>
  <si>
    <t>Съгласно Закона за независимия финансов одит в дружеството функционира Одитен комитет избран от Общото събрание на акционерите през 2009 г. ОК се състои от независимия член на НС, който има финансово образование и  компетентност и администраивно-управленски опит, двама външни за групата експерти с подходящо образование и опит Дейността на ОК е регламентирана в Правилник за дейността му.</t>
  </si>
  <si>
    <t xml:space="preserve">При избора на външен одитор Дружеството спазва разпоредбите на Закона за счетоводството и Закона за независимия финансов одит. Всяка година ръководството разглежда и обсъжда предложения от различни одитори и след внимателно преценяване се избира най-подходящия, който да бъде предложен за избор от ОСА. Одиторите се избират от ОСА за всяка финансова година по предложение на ОК. Освен това ИХБ следи в одиторските предприятия, които избира да се спазва принципа за ротационност на одиторите, които са пряко ангажирани и ръководят одита на ИХБ и дружествата от групата.  За последните три години външен одитор на ИХБ е "Ърнст енд Янг одит" ООД. </t>
  </si>
  <si>
    <t>ИХБ третира равнопоставено всички акционери, включително миноритарните и чуждестранните, в съответствие с всички разподеби на Закона за публичното предлагане на ценни книжа, Търговския закон и относнимите подзаконови нормативни актове. Пример за това е, че се разкрива всяка информация, която се счита за важна и чувствителна за цената на акциите, като тя се публикува едновременно  в КФН, Инвестор.БГ, БФБ и на интернет страницата на ИХБ. Допълнително се изпраща по ел.поща до всички, които са проявили интерес към дружеството. Информацията се публикува на български и на английски едновременно или със закъснение на английския превод, когато става въпрос за отчети, за които е нужно време за превод. Корпоративните ръководства се стремят да защитават правата на акционерите по всякакъв начин като спазват изискванията на законите и вътрешните устройствени актове на ИХБ.</t>
  </si>
  <si>
    <t xml:space="preserve">Общите събрания на акционерите се организират и провеждат в съответствие с всички разподеби на Закона за публичното предлагане на ценни книжа, Търговския закон и относнимите подзаконови нормативни актове, по начин гарантиращ правото на всеки акционер да изрази мнението си по точките от дневния ред. При обсъждането на всяка точка от дневния ред на събранието от председателя на събранието предоставя възможност на акционерите за въпроси и коментари. </t>
  </si>
  <si>
    <t xml:space="preserve">Правата на акционерите са регламентирани в Устава на ИХБ като са съобразени с изискванията на законодателството и добрите практики. ОСА се организира и провежда в съответствие с изискванията на законодателството и добрите практики и опита на ИХБ. Общото събрание на акционерите се провежда по седалището на Дружеството - гр. София, на удобно и комуникатовно място. </t>
  </si>
  <si>
    <t xml:space="preserve">Инфорамция относно правата на акционерите и участието им в Общото събрание на акционерите е  представена на Интернет страницата на Дружеството www.bulgariaholding.com в раздел Корпоративно управление/Права на акционерите и раздел Инвеститори/Общо събрание. </t>
  </si>
  <si>
    <t xml:space="preserve">Разпоредби относно избягване и разкриване на конфликти на интересиа както и какви действия трябва да се предприемат в случай на наличие на конфликт на интереси са регламентирани в Устава на Дружеството относно членовете на УС и НС и в Етичния кодекс на Индустриален холдинг България АД и  неговите дъщерни дружества. Същите са качени на интернет страницата на Дружеството - www.bulgariaholding.com . С решение на УС на дружеството, одобрено от НС от 26.11.2016 г. Етичния кодекс  обновен и допълнен. </t>
  </si>
  <si>
    <t>Управителният съвет се състои от 4 лица, от които двама изпълнителни членове - Главен изпълнителен директор и Изпълнителен директор. Членовете на УС имат подходящо образование, управленски опит и компетенции в различни сфери, с което допринасят УС като орган да бъде ефективен при управлението на дружеството.  Двама от членовете са избрани за изпълнителни директори и всеки има ресорни дейности за ИХБ и дружествата от групата в зависимост от опита си и своите компетенции.</t>
  </si>
  <si>
    <t>Членовете на НС имат подходящо образование, управленски опит и компетенции в различни сфери, с което допринасят НС като орган да бъде ефективен при контрола на управлението на дружеството. Един от членовете има финансово образование, а всички членове има финансова компетентност и опит необходими за управленски функции. Биографична справка за всеки член на НС може да бъде намерена на интернет страницата на дружестмото - www.bulgariaholding.com в рубрика ИХБ/Ръководство</t>
  </si>
  <si>
    <t>В раздел Корпоративно управление/Разкриване на информация на Интернет страницата на ИХБ е посочена информация за реда и начина и видовете информация която дружеството разкрива. В отделен раздел - Инвеститори се намира цялата информация разкрита от дружеството хронологино подредена и информация за Директора за връзки с инвеститорите. Дружеството спазва всички нормативни разпоредби относно разкриването на информация и връзките с инвеститорите. ИХБ предоставя максимално изчерпателна информация в отчетите за дейността и своевременно предоставя чувствителната за цената на акциите информация. Информацията се предоставя в срок съгласно изискванията на ЗППЦК и нормативните актове по прилагането му. Информацията се изготвя, така че да предоставя точно и достоверно дейността на дружеството, както и да бъдат напълно изчерпателни по отношение на нормативно изискваните данни. Информацията се публикува на интернет страницата на ИХБ незабавно след публикуването и в бюлетина на Инвестор.БГ и КФН и БФБ и допълнително се изпраща по електронна поща на инвеститори, анализатори, журналисти и други проявили интерес към ИХБ. С оглед избягване злоупотреби с вътрешна информация, информацията се публикува възможно най-бързо. Информацията се публикува на български и на английски едновременно или със закъснение на английския превод, когато става въпрос за отчети, за които е нужно време за превод.
Непрекъснато се следи нормативната уредба по отношение дейността на публичните дружества и разкриването на информация и се спазват новите изисквания и добрите международни практики.</t>
  </si>
  <si>
    <t>ИХБ предоставя максимално изчерпателна информация в отчетите за дейността и своевременно предоставя чувствителната за цената на акциите информация. Информацията се предоставя в срок съгласно изискванията на ЗППЦК и нормативните актове по прилагането му. Информацията се изготвя, така че да предоставя точно и достоверно дейността на дружеството, както и да бъдат напълно изчерпателни по отношение на нормативно изискваните данни. Информацията се публикува на интернет страницата на ИХБ незабавно след публикуването и в бюлетина на Инвестор.БГ и КФН и БФБ и допълнително се изпраща по електронна поща на инвеститори, анализатори, журналисти и други проявили интерес към ИХБ. С оглед избягване злоупотреби с вътрешна информация, информацията се публикува възможно най-бързо. Информацията се публикува на български и на английски едновременно или със закъснение на английския превод, когато става въпрос за отчети, за които е нужно време за превод. Непрекъснато се следи нормативната уредба по отношение дейността на публичните дружества и разкриването на информация и се спазват новите изисквания и добрите международни практики.</t>
  </si>
  <si>
    <t xml:space="preserve">Всички членове на корпоративното ръководство се стараят да присъстват на Общите събрания на акционерите на Дружеството освен в случаите когато обективни причини налагат отсъствието им. На проведеното през юни 2016 г. редовно годишно общо събрание на акционерите на ИХБ са присъствали двамата изпълнителни членове на УС и един от членовете на НС. </t>
  </si>
  <si>
    <t>Информация за наличието или не на такива сделки се представя в годишния финансов отчет и в междинните отчети.</t>
  </si>
  <si>
    <t xml:space="preserve">Съгласно Правилника за дейноста на НС освобождаването и избирането на нови членове на Надзорния съвет следва да се извършва по начин, осигуряващ приемственост в работата на съвета. </t>
  </si>
  <si>
    <t xml:space="preserve">Корпоративното ръководство поддържа ефективни връзки със заинтересованите лица, като отчита интересите им
и при необходимост ги привлича при решаване на определени въпроси, изискващи позицията им. Това гарантира баланса между развитието на Дружеството и икономическото, социалното и екологосъобразното
развитие на средата, в която то функционира.
Съгласно Правилника за работа на Надзорния съвет и Привилника за работа на Управитилния съвет в работата на заседанията съветите могат да бъдат поканени служители на Дружеството или външни лица, без право на глас, които да имат отношение към разглежданите на заседанието въпроси. </t>
  </si>
  <si>
    <t>В съответствие със законовите норми и добрата международна практика за разкриване на информация от нефинансов характер Дружеството
информира за икономически, социални и екологични въпроси, касаещи заинтересованите лица, като например: борба с корупцията; работа със служителите, доставчиците и клиентите; социалната отговорност на Дружеството; опазването на околната среда. В раздел Социална отговорност на Интернет страницата на Дружеството е представена информация относно идентифицираните заинтересовани лица и отношенията с тях.</t>
  </si>
  <si>
    <r>
      <t>Дружеството насърчава сътрудничеството със заинтересованите лица в съответствие с принципите на прозрачност и безнес етика. Отосно взаимедействието с различните категории заинтересовани лица може да се посочи следното:</t>
    </r>
    <r>
      <rPr>
        <u/>
        <sz val="8"/>
        <rFont val="Arial"/>
        <family val="2"/>
        <charset val="204"/>
      </rPr>
      <t xml:space="preserve">
Акционери</t>
    </r>
    <r>
      <rPr>
        <sz val="8"/>
        <rFont val="Arial"/>
        <family val="2"/>
        <charset val="1"/>
      </rPr>
      <t xml:space="preserve"> - Връзките с акционерите са представени подробно в Отчета на Директора за връзки с инвеститорите. 
</t>
    </r>
    <r>
      <rPr>
        <u/>
        <sz val="8"/>
        <rFont val="Arial"/>
        <family val="2"/>
        <charset val="204"/>
      </rPr>
      <t>Работещи</t>
    </r>
    <r>
      <rPr>
        <sz val="8"/>
        <rFont val="Arial"/>
        <family val="2"/>
        <charset val="1"/>
      </rPr>
      <t xml:space="preserve"> - В ИХБ и дружествата работят повече от 1200 човека. ИХБ се стреми да налага политика на коректни трудови взаимоотношения. 
</t>
    </r>
    <r>
      <rPr>
        <u/>
        <sz val="8"/>
        <rFont val="Arial"/>
        <family val="2"/>
        <charset val="204"/>
      </rPr>
      <t>Контрагенти</t>
    </r>
    <r>
      <rPr>
        <sz val="8"/>
        <rFont val="Arial"/>
        <family val="2"/>
        <charset val="1"/>
      </rPr>
      <t xml:space="preserve"> - ИХБ и дружествата от групата поддържат взаимоотношения с над 1600 фирми и лица от целия свят. Клиенти на групата са над 700 фирми и граждани от над 70 страни. ИХБ се стреми да бъде честен и почтен бизнес партньори като поддържа традиционно коректни отношения с доставчици и клиенти, като спазва договорените условия и изпълняваме стриктно задълженията си. 
</t>
    </r>
    <r>
      <rPr>
        <u/>
        <sz val="8"/>
        <rFont val="Arial"/>
        <family val="2"/>
        <charset val="204"/>
      </rPr>
      <t>Местна общност</t>
    </r>
    <r>
      <rPr>
        <sz val="8"/>
        <rFont val="Arial"/>
        <family val="2"/>
        <charset val="1"/>
      </rPr>
      <t xml:space="preserve"> - ИХБ се стреми да поддържа добри взаимоотношения с държавната и общинска администрация и да съдейства за благоприятното развитие на бизнес климата в страната .Някои от мениджърите в Индустриален холдинг България участват активно в академични съвети на техническите университети във Варна и София.</t>
    </r>
  </si>
  <si>
    <t xml:space="preserve">Дружеството поддържа ефективни връзки със заинтересованите лица като представя информация за дейността на дружеството и актуални финансови данни, съгласно нормативните изискавия, с оглед спомагане за правилната им ориентация и вземане на решения. </t>
  </si>
  <si>
    <t>Протоколите от заседанията на ОСА се публикуват в законовите срокове в КФН, Инвестор.БГ, БФБ и на интернет страницата на ИХБ www.bulgariaholding.com</t>
  </si>
  <si>
    <t xml:space="preserve">Заинтересованите лица на ИХБ и дъщерните му дружества са всички лица на които дружеството директно въздейства и които от своя страна могат да повлияят на дейността му, в това число акционерите, работещите, контрагенти - клиенти и доставчици, местната общност и обществото като цяло. </t>
  </si>
  <si>
    <t>В съответствие със законовите норми и добрата международна практика за разкриване на информация от нефинансов характер Дружеството информира за икономически, социални и екологични въпроси, касаещи заинтересованите лица на Интернет страницата си в раздел Социална отговорност .</t>
  </si>
  <si>
    <t>Дружеството насърчава обучинето на членовете на НС, в това число и поемайки таксата за съответното обичение. През последната година членовете на НС са запознати с нормативните промени във връзка с разкриването на вътрешна информация и манипулирането на пазара на ценни книжа и сделките на лицата изпълняващи  ръководни функции и тясно свързаните с тях лица.</t>
  </si>
  <si>
    <t xml:space="preserve">Съгласно приетата Политика за възнагражденията на „Индустриален Холдинг България” АД, членовете на Надзорния съвет получават постоянно (фиксирано) месечно възнаграждение, което се гласува от ОСА на ИХБ. </t>
  </si>
  <si>
    <t>Членовете на НС не могат да бътат компенсирани за своята дейност с акции или опции и други допълнителни стимули</t>
  </si>
  <si>
    <t xml:space="preserve">Избора на нови членове на НС се осъществява от Общото събрание на акционерите.Изборът на членовете на Надзорния съвет на Дружеството става посредством прозрачна процедура, която осигурява 
навременна и достатъчна информация относно личните и професионалните качества на кандидатите за членове. Броят на последователните мандати на членовете на Надзорния съвет осигурява ефективна работа на Дружеството и спазването на законовите изисквания. </t>
  </si>
  <si>
    <t xml:space="preserve">Дружеството е приело Политика на Индустриален холдинг България АД за предоставяне и разпространяване на информация, която е обявена на Интеренет страницата на ИХБ. Дружеството има назначен Директор за връзки с инвеститорите, който осигурява своевременното оповестяване на всяка съществена периодична и инцидентна информация относно дружеството, неговото управление, корпоративните му ръководства, оперативната му дейност и акционерната му структура. </t>
  </si>
  <si>
    <t>Компанията разкрива на корпоративната си интернет страница цялата информация посочена в Глава 4, 34 от Кодекса</t>
  </si>
  <si>
    <r>
      <t>При избора си Дружеството се ръководи от изискванията за профисионилизъм, добра репутация</t>
    </r>
    <r>
      <rPr>
        <sz val="8"/>
        <rFont val="Arial"/>
        <family val="2"/>
        <charset val="204"/>
      </rPr>
      <t xml:space="preserve"> на избраните инвестиционни последници, с които работи.</t>
    </r>
  </si>
  <si>
    <t>Съгласно приетата Политика за възнагражденията на „Индустриален Холдинг България” АД, членовете на Управителния съвет получават постоянно (фиксирано)  месечно възнаграждение, което се гласува от ОСА на ИХБ. Надзорния съвет по предложение на Управителния съвет може да определи изплащането на допълнително възнаграждение на Изпълнителните директори на дружеството.</t>
  </si>
  <si>
    <t>Дружеството няма предварително разработени показатели за постигнати резултати, разработени от Надзорния съвет</t>
  </si>
  <si>
    <t>Изискванията за независмост на незевисимия член са регулирани в ЗППЦК. До момента в който лицето отговаря на съответните изисквания за независимост - няма основание за съответни ограничения.</t>
  </si>
  <si>
    <t>Включването на допълнителни въпроси и предлагането на решения по вече включени въпроси в дневния ред на Общото събрание се извършва съгласно разпоредбите на чл. 223а от ТЗ, съгласно практиката на КФН. Информация за това право на акционерите се съдържа във всяка покана за свикване на ОСА на Дружеството.</t>
  </si>
  <si>
    <t>Корпоративното ръководство провежда срещи с всеки акционер - институцианален инвеститор и с инвестиционни посредници винаги при наличие на инициатива и желание от тяхна страна включително за обсъждане на практиките на дружеството за корпоративно управление.</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</si>
</sst>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m/d/yyyy"/>
  </numFmts>
  <fonts count="34" x14ac:knownFonts="1">
    <font>
      <sz val="10"/>
      <name val="Arial"/>
      <family val="2"/>
    </font>
    <font>
      <sz val="10"/>
      <name val="Arial"/>
      <family val="2"/>
      <charset val="1"/>
    </font>
    <font>
      <b/>
      <sz val="16"/>
      <name val="Arial"/>
      <family val="2"/>
      <charset val="1"/>
    </font>
    <font>
      <b/>
      <sz val="10"/>
      <name val="Arial"/>
      <family val="2"/>
      <charset val="1"/>
    </font>
    <font>
      <sz val="10"/>
      <name val="Arial Narrow"/>
      <family val="2"/>
      <charset val="1"/>
    </font>
    <font>
      <sz val="10"/>
      <name val="Arial"/>
      <family val="2"/>
      <charset val="204"/>
    </font>
    <font>
      <b/>
      <sz val="10"/>
      <name val="Arial"/>
      <family val="2"/>
      <charset val="204"/>
    </font>
    <font>
      <u/>
      <sz val="10"/>
      <color indexed="12"/>
      <name val="Arial"/>
      <family val="2"/>
      <charset val="1"/>
    </font>
    <font>
      <b/>
      <sz val="8"/>
      <name val="Arial"/>
      <family val="2"/>
      <charset val="1"/>
    </font>
    <font>
      <sz val="8"/>
      <name val="Arial"/>
      <family val="2"/>
      <charset val="1"/>
    </font>
    <font>
      <sz val="10"/>
      <color indexed="9"/>
      <name val="Arial"/>
      <family val="2"/>
      <charset val="1"/>
    </font>
    <font>
      <b/>
      <sz val="10"/>
      <color indexed="9"/>
      <name val="Arial"/>
      <family val="2"/>
      <charset val="1"/>
    </font>
    <font>
      <b/>
      <sz val="11"/>
      <name val="Arial"/>
      <family val="2"/>
      <charset val="1"/>
    </font>
    <font>
      <b/>
      <sz val="10"/>
      <color indexed="10"/>
      <name val="Arial"/>
      <family val="2"/>
      <charset val="1"/>
    </font>
    <font>
      <b/>
      <sz val="11"/>
      <color indexed="9"/>
      <name val="Arial"/>
      <family val="2"/>
      <charset val="1"/>
    </font>
    <font>
      <b/>
      <sz val="12"/>
      <color indexed="10"/>
      <name val="Arial"/>
      <family val="2"/>
      <charset val="1"/>
    </font>
    <font>
      <sz val="12"/>
      <name val="Arial"/>
      <family val="2"/>
      <charset val="1"/>
    </font>
    <font>
      <sz val="18"/>
      <name val="Arial"/>
      <family val="2"/>
      <charset val="1"/>
    </font>
    <font>
      <sz val="14"/>
      <name val="Arial"/>
      <family val="2"/>
      <charset val="1"/>
    </font>
    <font>
      <b/>
      <sz val="9"/>
      <name val="Arial"/>
      <family val="2"/>
      <charset val="1"/>
    </font>
    <font>
      <sz val="9"/>
      <name val="Arial"/>
      <family val="2"/>
      <charset val="1"/>
    </font>
    <font>
      <sz val="9"/>
      <color indexed="9"/>
      <name val="Arial"/>
      <family val="2"/>
      <charset val="1"/>
    </font>
    <font>
      <sz val="16"/>
      <name val="Arial"/>
      <family val="2"/>
      <charset val="1"/>
    </font>
    <font>
      <sz val="16"/>
      <name val="Times New Roman"/>
      <family val="1"/>
      <charset val="1"/>
    </font>
    <font>
      <b/>
      <sz val="16"/>
      <color indexed="23"/>
      <name val="Arial"/>
      <family val="2"/>
      <charset val="1"/>
    </font>
    <font>
      <b/>
      <vertAlign val="superscript"/>
      <sz val="16"/>
      <color indexed="23"/>
      <name val="Arial"/>
      <family val="2"/>
      <charset val="1"/>
    </font>
    <font>
      <sz val="8"/>
      <name val="Arial"/>
      <family val="2"/>
      <charset val="204"/>
    </font>
    <font>
      <b/>
      <sz val="10"/>
      <color indexed="16"/>
      <name val="Arial"/>
      <family val="2"/>
      <charset val="204"/>
    </font>
    <font>
      <b/>
      <sz val="8"/>
      <name val="Arial"/>
      <family val="2"/>
      <charset val="204"/>
    </font>
    <font>
      <sz val="9"/>
      <name val="Arial"/>
      <family val="2"/>
      <charset val="204"/>
    </font>
    <font>
      <i/>
      <sz val="10"/>
      <name val="Arial"/>
      <family val="2"/>
      <charset val="204"/>
    </font>
    <font>
      <b/>
      <i/>
      <sz val="9"/>
      <name val="Arial"/>
      <family val="2"/>
      <charset val="204"/>
    </font>
    <font>
      <b/>
      <sz val="11"/>
      <name val="Arial"/>
      <family val="2"/>
      <charset val="204"/>
    </font>
    <font>
      <u/>
      <sz val="8"/>
      <name val="Arial"/>
      <family val="2"/>
      <charset val="204"/>
    </font>
  </fonts>
  <fills count="11">
    <fill>
      <patternFill patternType="none"/>
    </fill>
    <fill>
      <patternFill patternType="gray125"/>
    </fill>
    <fill>
      <patternFill patternType="solid">
        <fgColor indexed="27"/>
        <bgColor indexed="26"/>
      </patternFill>
    </fill>
    <fill>
      <patternFill patternType="solid">
        <fgColor indexed="9"/>
        <bgColor indexed="26"/>
      </patternFill>
    </fill>
    <fill>
      <patternFill patternType="solid">
        <fgColor indexed="22"/>
        <bgColor indexed="31"/>
      </patternFill>
    </fill>
    <fill>
      <patternFill patternType="solid">
        <fgColor theme="0"/>
        <bgColor indexed="26"/>
      </patternFill>
    </fill>
    <fill>
      <patternFill patternType="solid">
        <fgColor rgb="FFEAEAEA"/>
        <bgColor indexed="26"/>
      </patternFill>
    </fill>
    <fill>
      <patternFill patternType="solid">
        <fgColor rgb="FFEAEAEA"/>
        <bgColor indexed="27"/>
      </patternFill>
    </fill>
    <fill>
      <patternFill patternType="solid">
        <fgColor rgb="FFEAEAEA"/>
        <bgColor indexed="64"/>
      </patternFill>
    </fill>
    <fill>
      <patternFill patternType="solid">
        <fgColor rgb="FFEAEAEA"/>
        <bgColor indexed="60"/>
      </patternFill>
    </fill>
    <fill>
      <patternFill patternType="solid">
        <fgColor theme="0"/>
        <bgColor indexed="64"/>
      </patternFill>
    </fill>
  </fills>
  <borders count="44">
    <border>
      <left/>
      <right/>
      <top/>
      <bottom/>
      <diagonal/>
    </border>
    <border>
      <left/>
      <right style="thin">
        <color indexed="8"/>
      </right>
      <top/>
      <bottom/>
      <diagonal/>
    </border>
    <border>
      <left/>
      <right/>
      <top style="thin">
        <color indexed="8"/>
      </top>
      <bottom/>
      <diagonal/>
    </border>
    <border>
      <left/>
      <right/>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style="thin">
        <color indexed="8"/>
      </top>
      <bottom/>
      <diagonal/>
    </border>
    <border>
      <left style="thin">
        <color indexed="8"/>
      </left>
      <right style="thin">
        <color indexed="8"/>
      </right>
      <top/>
      <bottom style="thin">
        <color indexed="8"/>
      </bottom>
      <diagonal/>
    </border>
    <border>
      <left style="medium">
        <color indexed="8"/>
      </left>
      <right/>
      <top style="medium">
        <color indexed="8"/>
      </top>
      <bottom/>
      <diagonal/>
    </border>
    <border>
      <left style="medium">
        <color indexed="8"/>
      </left>
      <right/>
      <top/>
      <bottom/>
      <diagonal/>
    </border>
    <border>
      <left/>
      <right style="medium">
        <color indexed="8"/>
      </right>
      <top/>
      <bottom/>
      <diagonal/>
    </border>
    <border>
      <left style="medium">
        <color indexed="8"/>
      </left>
      <right/>
      <top/>
      <bottom style="medium">
        <color indexed="8"/>
      </bottom>
      <diagonal/>
    </border>
    <border>
      <left/>
      <right/>
      <top/>
      <bottom style="medium">
        <color indexed="8"/>
      </bottom>
      <diagonal/>
    </border>
    <border>
      <left/>
      <right style="medium">
        <color indexed="8"/>
      </right>
      <top/>
      <bottom style="medium">
        <color indexed="8"/>
      </bottom>
      <diagonal/>
    </border>
    <border>
      <left/>
      <right/>
      <top style="medium">
        <color indexed="8"/>
      </top>
      <bottom/>
      <diagonal/>
    </border>
    <border>
      <left/>
      <right style="medium">
        <color indexed="8"/>
      </right>
      <top style="medium">
        <color indexed="8"/>
      </top>
      <bottom/>
      <diagonal/>
    </border>
    <border>
      <left style="thick">
        <color indexed="8"/>
      </left>
      <right/>
      <top style="thick">
        <color indexed="8"/>
      </top>
      <bottom/>
      <diagonal/>
    </border>
    <border>
      <left/>
      <right/>
      <top style="thick">
        <color indexed="8"/>
      </top>
      <bottom/>
      <diagonal/>
    </border>
    <border>
      <left/>
      <right style="thick">
        <color indexed="8"/>
      </right>
      <top style="thick">
        <color indexed="8"/>
      </top>
      <bottom/>
      <diagonal/>
    </border>
    <border>
      <left style="thick">
        <color indexed="8"/>
      </left>
      <right/>
      <top/>
      <bottom/>
      <diagonal/>
    </border>
    <border>
      <left/>
      <right style="thick">
        <color indexed="8"/>
      </right>
      <top/>
      <bottom/>
      <diagonal/>
    </border>
    <border>
      <left style="thick">
        <color indexed="8"/>
      </left>
      <right/>
      <top/>
      <bottom style="thick">
        <color indexed="8"/>
      </bottom>
      <diagonal/>
    </border>
    <border>
      <left/>
      <right/>
      <top/>
      <bottom style="thick">
        <color indexed="8"/>
      </bottom>
      <diagonal/>
    </border>
    <border>
      <left/>
      <right style="thick">
        <color indexed="8"/>
      </right>
      <top/>
      <bottom style="thick">
        <color indexed="8"/>
      </bottom>
      <diagonal/>
    </border>
    <border>
      <left style="thin">
        <color indexed="8"/>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8"/>
      </left>
      <right style="thin">
        <color indexed="8"/>
      </right>
      <top style="thin">
        <color indexed="8"/>
      </top>
      <bottom/>
      <diagonal/>
    </border>
    <border>
      <left/>
      <right style="thin">
        <color indexed="8"/>
      </right>
      <top style="thin">
        <color indexed="8"/>
      </top>
      <bottom/>
      <diagonal/>
    </border>
    <border>
      <left/>
      <right style="thin">
        <color indexed="64"/>
      </right>
      <top style="thin">
        <color indexed="8"/>
      </top>
      <bottom style="thin">
        <color indexed="8"/>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style="thin">
        <color indexed="8"/>
      </right>
      <top/>
      <bottom/>
      <diagonal/>
    </border>
    <border>
      <left style="medium">
        <color indexed="8"/>
      </left>
      <right style="medium">
        <color indexed="8"/>
      </right>
      <top style="medium">
        <color indexed="8"/>
      </top>
      <bottom/>
      <diagonal/>
    </border>
    <border>
      <left style="medium">
        <color indexed="8"/>
      </left>
      <right style="medium">
        <color indexed="8"/>
      </right>
      <top/>
      <bottom/>
      <diagonal/>
    </border>
    <border>
      <left style="thick">
        <color indexed="8"/>
      </left>
      <right style="thick">
        <color indexed="8"/>
      </right>
      <top/>
      <bottom/>
      <diagonal/>
    </border>
    <border>
      <left/>
      <right style="thin">
        <color indexed="8"/>
      </right>
      <top/>
      <bottom style="thin">
        <color indexed="8"/>
      </bottom>
      <diagonal/>
    </border>
    <border>
      <left/>
      <right/>
      <top/>
      <bottom style="thin">
        <color indexed="64"/>
      </bottom>
      <diagonal/>
    </border>
    <border>
      <left/>
      <right/>
      <top style="thin">
        <color indexed="8"/>
      </top>
      <bottom style="thin">
        <color indexed="64"/>
      </bottom>
      <diagonal/>
    </border>
    <border>
      <left/>
      <right/>
      <top style="thin">
        <color indexed="64"/>
      </top>
      <bottom style="thin">
        <color indexed="64"/>
      </bottom>
      <diagonal/>
    </border>
  </borders>
  <cellStyleXfs count="4">
    <xf numFmtId="0" fontId="0" fillId="0" borderId="0"/>
    <xf numFmtId="0" fontId="1" fillId="0" borderId="0"/>
    <xf numFmtId="0" fontId="7" fillId="0" borderId="0"/>
    <xf numFmtId="9" fontId="1" fillId="0" borderId="0"/>
  </cellStyleXfs>
  <cellXfs count="302">
    <xf numFmtId="0" fontId="0" fillId="0" borderId="0" xfId="0"/>
    <xf numFmtId="0" fontId="1" fillId="0" borderId="0" xfId="1"/>
    <xf numFmtId="0" fontId="2" fillId="2" borderId="0" xfId="1" applyFont="1" applyFill="1" applyAlignment="1" applyProtection="1">
      <alignment horizontal="left" vertical="center"/>
    </xf>
    <xf numFmtId="0" fontId="3" fillId="2" borderId="0" xfId="1" applyFont="1" applyFill="1" applyAlignment="1" applyProtection="1">
      <alignment vertical="center"/>
    </xf>
    <xf numFmtId="0" fontId="1" fillId="2" borderId="0" xfId="1" applyFill="1"/>
    <xf numFmtId="0" fontId="3" fillId="2" borderId="0" xfId="1" applyFont="1" applyFill="1" applyAlignment="1" applyProtection="1">
      <alignment horizontal="left" vertical="center"/>
    </xf>
    <xf numFmtId="0" fontId="4" fillId="2" borderId="0" xfId="1" applyFont="1" applyFill="1" applyAlignment="1" applyProtection="1">
      <alignment horizontal="left" vertical="center"/>
    </xf>
    <xf numFmtId="0" fontId="5" fillId="2" borderId="0" xfId="1" applyFont="1" applyFill="1" applyAlignment="1" applyProtection="1">
      <alignment horizontal="left" vertical="center"/>
    </xf>
    <xf numFmtId="0" fontId="3" fillId="2" borderId="0" xfId="1" applyFont="1" applyFill="1"/>
    <xf numFmtId="0" fontId="5" fillId="2" borderId="0" xfId="1" applyFont="1" applyFill="1" applyAlignment="1" applyProtection="1">
      <alignment vertical="center"/>
    </xf>
    <xf numFmtId="0" fontId="5" fillId="2" borderId="0" xfId="1" applyFont="1" applyFill="1"/>
    <xf numFmtId="0" fontId="5" fillId="2" borderId="0" xfId="1" applyFont="1" applyFill="1" applyAlignment="1" applyProtection="1">
      <alignment horizontal="left" vertical="center" wrapText="1"/>
    </xf>
    <xf numFmtId="0" fontId="6" fillId="2" borderId="0" xfId="1" applyFont="1" applyFill="1"/>
    <xf numFmtId="0" fontId="7" fillId="2" borderId="0" xfId="2" applyNumberFormat="1" applyFont="1" applyFill="1" applyBorder="1" applyAlignment="1" applyProtection="1"/>
    <xf numFmtId="0" fontId="5" fillId="2" borderId="0" xfId="1" applyFont="1" applyFill="1" applyAlignment="1" applyProtection="1">
      <alignment vertical="top"/>
    </xf>
    <xf numFmtId="0" fontId="5" fillId="2" borderId="0" xfId="1" applyNumberFormat="1" applyFont="1" applyFill="1" applyAlignment="1" applyProtection="1">
      <alignment vertical="top" wrapText="1"/>
    </xf>
    <xf numFmtId="0" fontId="5" fillId="2" borderId="0" xfId="1" applyNumberFormat="1" applyFont="1" applyFill="1" applyAlignment="1" applyProtection="1">
      <alignment vertical="top"/>
    </xf>
    <xf numFmtId="0" fontId="5" fillId="2" borderId="0" xfId="1" applyFont="1" applyFill="1" applyAlignment="1" applyProtection="1">
      <alignment horizontal="center" vertical="top"/>
    </xf>
    <xf numFmtId="0" fontId="5" fillId="2" borderId="0" xfId="1" applyFont="1" applyFill="1" applyAlignment="1" applyProtection="1">
      <alignment vertical="top" wrapText="1"/>
    </xf>
    <xf numFmtId="0" fontId="5" fillId="2" borderId="0" xfId="1" applyFont="1" applyFill="1" applyProtection="1"/>
    <xf numFmtId="49" fontId="3" fillId="2" borderId="0" xfId="1" applyNumberFormat="1" applyFont="1" applyFill="1" applyBorder="1" applyAlignment="1" applyProtection="1">
      <alignment horizontal="left" vertical="center"/>
    </xf>
    <xf numFmtId="0" fontId="3" fillId="2" borderId="0" xfId="1" applyFont="1" applyFill="1" applyBorder="1" applyAlignment="1" applyProtection="1">
      <alignment vertical="center"/>
    </xf>
    <xf numFmtId="0" fontId="5" fillId="2" borderId="0" xfId="1" applyFont="1" applyFill="1" applyAlignment="1" applyProtection="1">
      <alignment horizontal="center" vertical="center"/>
    </xf>
    <xf numFmtId="0" fontId="5" fillId="2" borderId="0" xfId="1" applyFont="1" applyFill="1" applyAlignment="1" applyProtection="1">
      <alignment vertical="center" wrapText="1"/>
    </xf>
    <xf numFmtId="0" fontId="3" fillId="2" borderId="0" xfId="1" applyFont="1" applyFill="1" applyBorder="1" applyAlignment="1" applyProtection="1">
      <alignment horizontal="center" vertical="top"/>
    </xf>
    <xf numFmtId="0" fontId="3" fillId="2" borderId="0" xfId="1" applyNumberFormat="1" applyFont="1" applyFill="1" applyBorder="1" applyAlignment="1" applyProtection="1">
      <alignment vertical="top" wrapText="1"/>
    </xf>
    <xf numFmtId="0" fontId="3" fillId="2" borderId="0" xfId="1" applyNumberFormat="1" applyFont="1" applyFill="1" applyBorder="1" applyAlignment="1" applyProtection="1">
      <alignment vertical="top"/>
    </xf>
    <xf numFmtId="0" fontId="3" fillId="2" borderId="1" xfId="1" applyNumberFormat="1" applyFont="1" applyFill="1" applyBorder="1" applyAlignment="1" applyProtection="1">
      <alignment horizontal="center" vertical="top" wrapText="1"/>
    </xf>
    <xf numFmtId="0" fontId="5" fillId="2" borderId="0" xfId="1" applyFont="1" applyFill="1" applyAlignment="1" applyProtection="1">
      <alignment horizontal="center"/>
    </xf>
    <xf numFmtId="0" fontId="3" fillId="2" borderId="2" xfId="1" applyFont="1" applyFill="1" applyBorder="1" applyAlignment="1" applyProtection="1">
      <alignment horizontal="center" vertical="top"/>
    </xf>
    <xf numFmtId="0" fontId="11" fillId="2" borderId="0" xfId="1" applyFont="1" applyFill="1" applyBorder="1" applyAlignment="1" applyProtection="1">
      <alignment horizontal="center" vertical="top" wrapText="1"/>
    </xf>
    <xf numFmtId="0" fontId="3" fillId="2" borderId="0" xfId="1" applyFont="1" applyFill="1" applyBorder="1" applyAlignment="1" applyProtection="1">
      <alignment horizontal="center" vertical="top" wrapText="1"/>
    </xf>
    <xf numFmtId="0" fontId="12" fillId="2" borderId="3" xfId="1" applyFont="1" applyFill="1" applyBorder="1" applyAlignment="1" applyProtection="1">
      <alignment vertical="center"/>
    </xf>
    <xf numFmtId="9" fontId="3" fillId="2" borderId="3" xfId="1" applyNumberFormat="1" applyFont="1" applyFill="1" applyBorder="1" applyAlignment="1" applyProtection="1">
      <alignment vertical="center" wrapText="1"/>
    </xf>
    <xf numFmtId="9" fontId="14" fillId="2" borderId="0" xfId="1" applyNumberFormat="1" applyFont="1" applyFill="1" applyBorder="1" applyAlignment="1" applyProtection="1">
      <alignment vertical="center"/>
    </xf>
    <xf numFmtId="0" fontId="12" fillId="2" borderId="0" xfId="1" applyFont="1" applyFill="1" applyAlignment="1" applyProtection="1">
      <alignment vertical="center"/>
    </xf>
    <xf numFmtId="0" fontId="13" fillId="2" borderId="4" xfId="1" applyFont="1" applyFill="1" applyBorder="1" applyAlignment="1" applyProtection="1">
      <alignment horizontal="center" vertical="center" wrapText="1"/>
    </xf>
    <xf numFmtId="0" fontId="5" fillId="2" borderId="5" xfId="1" applyNumberFormat="1" applyFont="1" applyFill="1" applyBorder="1" applyAlignment="1" applyProtection="1">
      <alignment vertical="center"/>
    </xf>
    <xf numFmtId="0" fontId="10" fillId="2" borderId="5" xfId="1" applyNumberFormat="1" applyFont="1" applyFill="1" applyBorder="1" applyAlignment="1" applyProtection="1">
      <alignment vertical="center"/>
    </xf>
    <xf numFmtId="0" fontId="5" fillId="0" borderId="6" xfId="1" applyFont="1" applyFill="1" applyBorder="1" applyAlignment="1" applyProtection="1">
      <alignment horizontal="center" vertical="center" wrapText="1"/>
      <protection locked="0"/>
    </xf>
    <xf numFmtId="0" fontId="5" fillId="0" borderId="7" xfId="1" applyFont="1" applyFill="1" applyBorder="1" applyAlignment="1" applyProtection="1">
      <alignment horizontal="center" vertical="center" wrapText="1"/>
      <protection locked="0"/>
    </xf>
    <xf numFmtId="9" fontId="5" fillId="4" borderId="6" xfId="1" applyNumberFormat="1" applyFont="1" applyFill="1" applyBorder="1" applyAlignment="1" applyProtection="1">
      <alignment vertical="center" wrapText="1"/>
    </xf>
    <xf numFmtId="164" fontId="5" fillId="4" borderId="6" xfId="3" applyNumberFormat="1" applyFont="1" applyFill="1" applyBorder="1" applyAlignment="1" applyProtection="1">
      <alignment horizontal="right" vertical="center" wrapText="1"/>
    </xf>
    <xf numFmtId="0" fontId="13" fillId="2" borderId="0" xfId="1" applyFont="1" applyFill="1" applyBorder="1" applyAlignment="1" applyProtection="1">
      <alignment horizontal="center" vertical="center" wrapText="1"/>
    </xf>
    <xf numFmtId="0" fontId="5" fillId="2" borderId="0" xfId="1" applyNumberFormat="1" applyFont="1" applyFill="1" applyBorder="1" applyAlignment="1" applyProtection="1">
      <alignment vertical="center"/>
    </xf>
    <xf numFmtId="0" fontId="10" fillId="2" borderId="0" xfId="1" applyNumberFormat="1" applyFont="1" applyFill="1" applyBorder="1" applyAlignment="1" applyProtection="1">
      <alignment vertical="center"/>
    </xf>
    <xf numFmtId="0" fontId="5" fillId="2" borderId="0" xfId="1" applyFont="1" applyFill="1" applyBorder="1" applyAlignment="1" applyProtection="1">
      <alignment horizontal="center" vertical="center" wrapText="1"/>
      <protection locked="0"/>
    </xf>
    <xf numFmtId="0" fontId="3" fillId="2" borderId="0" xfId="1" applyFont="1" applyFill="1" applyBorder="1" applyAlignment="1" applyProtection="1">
      <alignment horizontal="center" vertical="center"/>
    </xf>
    <xf numFmtId="0" fontId="3" fillId="2" borderId="0" xfId="1" applyNumberFormat="1" applyFont="1" applyFill="1" applyBorder="1" applyAlignment="1" applyProtection="1">
      <alignment vertical="center"/>
    </xf>
    <xf numFmtId="0" fontId="5" fillId="2" borderId="0" xfId="1" applyFont="1" applyFill="1" applyBorder="1" applyAlignment="1" applyProtection="1">
      <alignment vertical="center"/>
    </xf>
    <xf numFmtId="9" fontId="5" fillId="2" borderId="0" xfId="1" applyNumberFormat="1" applyFont="1" applyFill="1" applyBorder="1" applyAlignment="1" applyProtection="1">
      <alignment vertical="center" wrapText="1"/>
    </xf>
    <xf numFmtId="9" fontId="5" fillId="2" borderId="2" xfId="1" applyNumberFormat="1" applyFont="1" applyFill="1" applyBorder="1" applyAlignment="1" applyProtection="1">
      <alignment vertical="center" wrapText="1"/>
    </xf>
    <xf numFmtId="0" fontId="5" fillId="2" borderId="0" xfId="1" applyFont="1" applyFill="1" applyBorder="1" applyAlignment="1" applyProtection="1">
      <alignment horizontal="center" vertical="center"/>
    </xf>
    <xf numFmtId="0" fontId="12" fillId="2" borderId="0" xfId="1" applyFont="1" applyFill="1" applyBorder="1" applyAlignment="1" applyProtection="1">
      <alignment vertical="center"/>
    </xf>
    <xf numFmtId="9" fontId="3" fillId="2" borderId="0" xfId="1" applyNumberFormat="1" applyFont="1" applyFill="1" applyBorder="1" applyAlignment="1" applyProtection="1">
      <alignment vertical="center" wrapText="1"/>
    </xf>
    <xf numFmtId="0" fontId="3" fillId="2" borderId="2" xfId="1" applyNumberFormat="1" applyFont="1" applyFill="1" applyBorder="1" applyAlignment="1" applyProtection="1">
      <alignment horizontal="left" vertical="center"/>
    </xf>
    <xf numFmtId="9" fontId="5" fillId="2" borderId="0" xfId="1" applyNumberFormat="1" applyFont="1" applyFill="1" applyBorder="1" applyAlignment="1" applyProtection="1">
      <alignment horizontal="right" vertical="center"/>
    </xf>
    <xf numFmtId="9" fontId="14" fillId="2" borderId="0" xfId="1" applyNumberFormat="1" applyFont="1" applyFill="1" applyBorder="1" applyAlignment="1" applyProtection="1">
      <alignment vertical="top"/>
    </xf>
    <xf numFmtId="0" fontId="12" fillId="2" borderId="0" xfId="1" applyFont="1" applyFill="1" applyProtection="1"/>
    <xf numFmtId="0" fontId="5" fillId="2" borderId="2" xfId="1" applyFont="1" applyFill="1" applyBorder="1" applyAlignment="1" applyProtection="1">
      <alignment vertical="center"/>
    </xf>
    <xf numFmtId="0" fontId="5" fillId="2" borderId="2" xfId="1" applyNumberFormat="1" applyFont="1" applyFill="1" applyBorder="1" applyAlignment="1" applyProtection="1">
      <alignment vertical="center" wrapText="1"/>
    </xf>
    <xf numFmtId="0" fontId="5" fillId="2" borderId="2" xfId="1" applyNumberFormat="1" applyFont="1" applyFill="1" applyBorder="1" applyAlignment="1" applyProtection="1">
      <alignment vertical="center"/>
    </xf>
    <xf numFmtId="0" fontId="3" fillId="2" borderId="0" xfId="1" applyFont="1" applyFill="1" applyBorder="1" applyAlignment="1" applyProtection="1">
      <alignment vertical="center" wrapText="1"/>
    </xf>
    <xf numFmtId="0" fontId="5" fillId="2" borderId="2" xfId="1" applyFont="1" applyFill="1" applyBorder="1" applyAlignment="1" applyProtection="1">
      <alignment horizontal="center" vertical="center"/>
    </xf>
    <xf numFmtId="9" fontId="3" fillId="2" borderId="0" xfId="1" applyNumberFormat="1" applyFont="1" applyFill="1" applyBorder="1" applyAlignment="1" applyProtection="1">
      <alignment horizontal="right" vertical="center" wrapText="1"/>
    </xf>
    <xf numFmtId="49" fontId="5" fillId="2" borderId="0" xfId="1" applyNumberFormat="1" applyFont="1" applyFill="1" applyBorder="1" applyAlignment="1" applyProtection="1">
      <alignment vertical="center"/>
    </xf>
    <xf numFmtId="0" fontId="5" fillId="2" borderId="0" xfId="1" applyFont="1" applyFill="1" applyBorder="1" applyAlignment="1" applyProtection="1">
      <alignment vertical="center" wrapText="1"/>
    </xf>
    <xf numFmtId="0" fontId="5" fillId="2" borderId="0" xfId="1" applyFont="1" applyFill="1" applyBorder="1" applyAlignment="1" applyProtection="1">
      <alignment horizontal="right" vertical="center" wrapText="1"/>
    </xf>
    <xf numFmtId="0" fontId="3" fillId="2" borderId="0" xfId="1" applyNumberFormat="1" applyFont="1" applyFill="1" applyBorder="1" applyAlignment="1" applyProtection="1">
      <alignment horizontal="left" vertical="center"/>
    </xf>
    <xf numFmtId="0" fontId="5" fillId="2" borderId="0" xfId="1" applyFont="1" applyFill="1" applyBorder="1" applyProtection="1"/>
    <xf numFmtId="0" fontId="5" fillId="2" borderId="0" xfId="1" applyFont="1" applyFill="1" applyBorder="1" applyAlignment="1" applyProtection="1">
      <alignment vertical="top"/>
    </xf>
    <xf numFmtId="0" fontId="5" fillId="2" borderId="0" xfId="1" applyFont="1" applyFill="1" applyBorder="1" applyAlignment="1" applyProtection="1">
      <alignment horizontal="center" vertical="top"/>
    </xf>
    <xf numFmtId="0" fontId="3" fillId="2" borderId="0" xfId="1" applyFont="1" applyFill="1" applyBorder="1" applyAlignment="1" applyProtection="1">
      <alignment vertical="top" wrapText="1"/>
    </xf>
    <xf numFmtId="0" fontId="12" fillId="2" borderId="0" xfId="1" applyFont="1" applyFill="1" applyBorder="1" applyAlignment="1" applyProtection="1">
      <alignment horizontal="center" vertical="center"/>
    </xf>
    <xf numFmtId="0" fontId="13" fillId="2" borderId="8" xfId="1" applyFont="1" applyFill="1" applyBorder="1" applyAlignment="1" applyProtection="1">
      <alignment horizontal="center" vertical="center" wrapText="1"/>
    </xf>
    <xf numFmtId="0" fontId="10" fillId="2" borderId="2" xfId="1" applyNumberFormat="1" applyFont="1" applyFill="1" applyBorder="1" applyAlignment="1" applyProtection="1">
      <alignment vertical="center"/>
    </xf>
    <xf numFmtId="0" fontId="5" fillId="0" borderId="0" xfId="1" applyFont="1" applyFill="1" applyAlignment="1" applyProtection="1">
      <alignment vertical="center" wrapText="1"/>
    </xf>
    <xf numFmtId="0" fontId="5" fillId="2" borderId="5" xfId="1" applyNumberFormat="1" applyFont="1" applyFill="1" applyBorder="1" applyAlignment="1" applyProtection="1">
      <alignment horizontal="left" vertical="center"/>
    </xf>
    <xf numFmtId="0" fontId="5" fillId="0" borderId="6" xfId="1" applyFont="1" applyFill="1" applyBorder="1" applyAlignment="1" applyProtection="1">
      <alignment horizontal="center" vertical="center"/>
      <protection locked="0"/>
    </xf>
    <xf numFmtId="9" fontId="5" fillId="4" borderId="9" xfId="1" applyNumberFormat="1" applyFont="1" applyFill="1" applyBorder="1" applyAlignment="1" applyProtection="1">
      <alignment vertical="center" wrapText="1"/>
    </xf>
    <xf numFmtId="0" fontId="19" fillId="2" borderId="0" xfId="1" applyFont="1" applyFill="1" applyAlignment="1" applyProtection="1">
      <alignment horizontal="left" vertical="center"/>
    </xf>
    <xf numFmtId="0" fontId="20" fillId="2" borderId="0" xfId="1" applyFont="1" applyFill="1" applyAlignment="1" applyProtection="1">
      <alignment horizontal="center" vertical="center"/>
    </xf>
    <xf numFmtId="0" fontId="21" fillId="2" borderId="0" xfId="1" applyFont="1" applyFill="1" applyBorder="1" applyAlignment="1" applyProtection="1">
      <alignment horizontal="center" vertical="top" wrapText="1"/>
    </xf>
    <xf numFmtId="9" fontId="20" fillId="4" borderId="6" xfId="1" applyNumberFormat="1" applyFont="1" applyFill="1" applyBorder="1" applyAlignment="1" applyProtection="1">
      <alignment vertical="center" wrapText="1"/>
    </xf>
    <xf numFmtId="9" fontId="20" fillId="2" borderId="0" xfId="1" applyNumberFormat="1" applyFont="1" applyFill="1" applyBorder="1" applyAlignment="1" applyProtection="1">
      <alignment vertical="center" wrapText="1"/>
    </xf>
    <xf numFmtId="0" fontId="20" fillId="2" borderId="0" xfId="1" applyFont="1" applyFill="1" applyBorder="1" applyAlignment="1" applyProtection="1">
      <alignment vertical="top" wrapText="1"/>
    </xf>
    <xf numFmtId="9" fontId="20" fillId="4" borderId="6" xfId="3" applyFont="1" applyFill="1" applyBorder="1" applyAlignment="1" applyProtection="1">
      <alignment vertical="center" wrapText="1"/>
    </xf>
    <xf numFmtId="0" fontId="20" fillId="2" borderId="0" xfId="1" applyFont="1" applyFill="1" applyAlignment="1" applyProtection="1">
      <alignment vertical="top" wrapText="1"/>
    </xf>
    <xf numFmtId="0" fontId="20" fillId="2" borderId="0" xfId="1" applyFont="1" applyFill="1" applyBorder="1" applyAlignment="1" applyProtection="1">
      <alignment horizontal="center" vertical="center"/>
    </xf>
    <xf numFmtId="0" fontId="3" fillId="2" borderId="26" xfId="1" applyFont="1" applyFill="1" applyBorder="1" applyAlignment="1" applyProtection="1">
      <alignment horizontal="center" vertical="top" wrapText="1"/>
    </xf>
    <xf numFmtId="0" fontId="5" fillId="2" borderId="26" xfId="1" applyFont="1" applyFill="1" applyBorder="1" applyAlignment="1" applyProtection="1">
      <alignment horizontal="right" vertical="center" wrapText="1"/>
    </xf>
    <xf numFmtId="0" fontId="1" fillId="2" borderId="0" xfId="1" applyFont="1" applyFill="1" applyAlignment="1" applyProtection="1">
      <alignment vertical="center"/>
    </xf>
    <xf numFmtId="0" fontId="1" fillId="2" borderId="1" xfId="1" applyFont="1" applyFill="1" applyBorder="1" applyProtection="1"/>
    <xf numFmtId="0" fontId="1" fillId="2" borderId="0" xfId="1" applyFont="1" applyFill="1" applyAlignment="1" applyProtection="1">
      <alignment vertical="center" wrapText="1"/>
    </xf>
    <xf numFmtId="0" fontId="1" fillId="2" borderId="0" xfId="1" applyNumberFormat="1" applyFont="1" applyFill="1" applyBorder="1" applyAlignment="1" applyProtection="1">
      <alignment vertical="center" wrapText="1"/>
    </xf>
    <xf numFmtId="0" fontId="1" fillId="2" borderId="0" xfId="1" applyFont="1" applyFill="1" applyBorder="1" applyAlignment="1" applyProtection="1">
      <alignment vertical="center" wrapText="1"/>
    </xf>
    <xf numFmtId="0" fontId="1" fillId="2" borderId="0" xfId="1" applyFont="1" applyFill="1" applyBorder="1" applyAlignment="1" applyProtection="1">
      <alignment vertical="center"/>
    </xf>
    <xf numFmtId="0" fontId="1" fillId="2" borderId="0" xfId="1" applyNumberFormat="1" applyFont="1" applyFill="1" applyAlignment="1" applyProtection="1">
      <alignment vertical="top" wrapText="1"/>
    </xf>
    <xf numFmtId="0" fontId="1" fillId="2" borderId="0" xfId="1" applyFont="1" applyFill="1" applyProtection="1"/>
    <xf numFmtId="0" fontId="1" fillId="2" borderId="5" xfId="1" applyNumberFormat="1" applyFont="1" applyFill="1" applyBorder="1" applyAlignment="1" applyProtection="1">
      <alignment vertical="center"/>
    </xf>
    <xf numFmtId="0" fontId="3" fillId="2" borderId="0" xfId="1" applyFont="1" applyFill="1" applyBorder="1" applyAlignment="1" applyProtection="1">
      <alignment horizontal="center" vertical="center" wrapText="1"/>
    </xf>
    <xf numFmtId="0" fontId="1" fillId="2" borderId="0" xfId="1" applyNumberFormat="1" applyFont="1" applyFill="1" applyBorder="1" applyAlignment="1" applyProtection="1">
      <alignment vertical="center"/>
    </xf>
    <xf numFmtId="0" fontId="1" fillId="2" borderId="5" xfId="1" applyFont="1" applyFill="1" applyBorder="1" applyAlignment="1" applyProtection="1">
      <alignment vertical="center"/>
    </xf>
    <xf numFmtId="0" fontId="1" fillId="2" borderId="2" xfId="1" applyFont="1" applyFill="1" applyBorder="1" applyAlignment="1" applyProtection="1">
      <alignment vertical="center"/>
    </xf>
    <xf numFmtId="0" fontId="1" fillId="2" borderId="2" xfId="1" applyNumberFormat="1" applyFont="1" applyFill="1" applyBorder="1" applyAlignment="1" applyProtection="1">
      <alignment vertical="center" wrapText="1"/>
    </xf>
    <xf numFmtId="0" fontId="1" fillId="2" borderId="2" xfId="1" applyNumberFormat="1" applyFont="1" applyFill="1" applyBorder="1" applyAlignment="1" applyProtection="1">
      <alignment vertical="center"/>
    </xf>
    <xf numFmtId="49" fontId="1" fillId="2" borderId="5" xfId="1" applyNumberFormat="1" applyFont="1" applyFill="1" applyBorder="1" applyAlignment="1" applyProtection="1">
      <alignment vertical="center"/>
    </xf>
    <xf numFmtId="49" fontId="1" fillId="2" borderId="0" xfId="1" applyNumberFormat="1" applyFont="1" applyFill="1" applyBorder="1" applyAlignment="1" applyProtection="1">
      <alignment vertical="center"/>
    </xf>
    <xf numFmtId="0" fontId="1" fillId="2" borderId="0" xfId="1" applyFont="1" applyFill="1" applyAlignment="1" applyProtection="1">
      <alignment vertical="top"/>
    </xf>
    <xf numFmtId="0" fontId="1" fillId="2" borderId="0" xfId="1" applyNumberFormat="1" applyFont="1" applyFill="1" applyAlignment="1" applyProtection="1">
      <alignment vertical="top"/>
    </xf>
    <xf numFmtId="0" fontId="20" fillId="2" borderId="0" xfId="1" applyFont="1" applyFill="1" applyBorder="1" applyAlignment="1" applyProtection="1">
      <alignment horizontal="center" vertical="top" wrapText="1"/>
    </xf>
    <xf numFmtId="9" fontId="12" fillId="2" borderId="0" xfId="1" applyNumberFormat="1" applyFont="1" applyFill="1" applyBorder="1" applyAlignment="1" applyProtection="1">
      <alignment vertical="center"/>
    </xf>
    <xf numFmtId="164" fontId="1" fillId="4" borderId="6" xfId="3" applyNumberFormat="1" applyFont="1" applyFill="1" applyBorder="1" applyAlignment="1" applyProtection="1">
      <alignment horizontal="right" vertical="center" wrapText="1"/>
    </xf>
    <xf numFmtId="0" fontId="1" fillId="2" borderId="26" xfId="1" applyFont="1" applyFill="1" applyBorder="1" applyAlignment="1" applyProtection="1">
      <alignment horizontal="right" vertical="center" wrapText="1"/>
    </xf>
    <xf numFmtId="9" fontId="1" fillId="4" borderId="6" xfId="1" applyNumberFormat="1" applyFont="1" applyFill="1" applyBorder="1" applyAlignment="1" applyProtection="1">
      <alignment vertical="center" wrapText="1"/>
    </xf>
    <xf numFmtId="9" fontId="1" fillId="2" borderId="2" xfId="1" applyNumberFormat="1" applyFont="1" applyFill="1" applyBorder="1" applyAlignment="1" applyProtection="1">
      <alignment vertical="center" wrapText="1"/>
    </xf>
    <xf numFmtId="9" fontId="1" fillId="2" borderId="0" xfId="1" applyNumberFormat="1" applyFont="1" applyFill="1" applyBorder="1" applyAlignment="1" applyProtection="1">
      <alignment horizontal="right" vertical="center" wrapText="1"/>
    </xf>
    <xf numFmtId="0" fontId="1" fillId="2" borderId="0" xfId="1" applyFont="1" applyFill="1" applyBorder="1" applyAlignment="1" applyProtection="1">
      <alignment horizontal="center" vertical="center"/>
    </xf>
    <xf numFmtId="9" fontId="1" fillId="2" borderId="0" xfId="1" applyNumberFormat="1" applyFont="1" applyFill="1" applyBorder="1" applyAlignment="1" applyProtection="1">
      <alignment horizontal="right" vertical="center"/>
    </xf>
    <xf numFmtId="9" fontId="12" fillId="2" borderId="0" xfId="1" applyNumberFormat="1" applyFont="1" applyFill="1" applyBorder="1" applyAlignment="1" applyProtection="1">
      <alignment vertical="top"/>
    </xf>
    <xf numFmtId="9" fontId="1" fillId="2" borderId="0" xfId="1" applyNumberFormat="1" applyFont="1" applyFill="1" applyBorder="1" applyAlignment="1" applyProtection="1">
      <alignment vertical="center" wrapText="1"/>
    </xf>
    <xf numFmtId="0" fontId="1" fillId="2" borderId="0" xfId="1" applyFont="1" applyFill="1" applyBorder="1" applyAlignment="1" applyProtection="1">
      <alignment horizontal="right" vertical="center" wrapText="1"/>
    </xf>
    <xf numFmtId="164" fontId="1" fillId="2" borderId="0" xfId="3" applyNumberFormat="1" applyFont="1" applyFill="1" applyBorder="1" applyAlignment="1" applyProtection="1">
      <alignment horizontal="right" vertical="center" wrapText="1"/>
    </xf>
    <xf numFmtId="0" fontId="1" fillId="2" borderId="0" xfId="1" applyFont="1" applyFill="1" applyAlignment="1" applyProtection="1">
      <alignment vertical="top" wrapText="1"/>
    </xf>
    <xf numFmtId="0" fontId="5" fillId="0" borderId="29" xfId="1" applyFont="1" applyFill="1" applyBorder="1" applyAlignment="1" applyProtection="1">
      <alignment horizontal="center" vertical="center" wrapText="1"/>
      <protection locked="0"/>
    </xf>
    <xf numFmtId="0" fontId="5" fillId="0" borderId="30" xfId="1" applyFont="1" applyFill="1" applyBorder="1" applyAlignment="1" applyProtection="1">
      <alignment horizontal="center" vertical="center" wrapText="1"/>
      <protection locked="0"/>
    </xf>
    <xf numFmtId="9" fontId="20" fillId="4" borderId="29" xfId="1" applyNumberFormat="1" applyFont="1" applyFill="1" applyBorder="1" applyAlignment="1" applyProtection="1">
      <alignment vertical="center" wrapText="1"/>
    </xf>
    <xf numFmtId="164" fontId="5" fillId="4" borderId="29" xfId="3" applyNumberFormat="1" applyFont="1" applyFill="1" applyBorder="1" applyAlignment="1" applyProtection="1">
      <alignment horizontal="right" vertical="center" wrapText="1"/>
    </xf>
    <xf numFmtId="9" fontId="20" fillId="4" borderId="9" xfId="1" applyNumberFormat="1" applyFont="1" applyFill="1" applyBorder="1" applyAlignment="1" applyProtection="1">
      <alignment vertical="center" wrapText="1"/>
    </xf>
    <xf numFmtId="0" fontId="5" fillId="0" borderId="27" xfId="1" applyFont="1" applyFill="1" applyBorder="1" applyAlignment="1" applyProtection="1">
      <alignment horizontal="center" vertical="center" wrapText="1"/>
      <protection locked="0"/>
    </xf>
    <xf numFmtId="9" fontId="20" fillId="4" borderId="27" xfId="1" applyNumberFormat="1" applyFont="1" applyFill="1" applyBorder="1" applyAlignment="1" applyProtection="1">
      <alignment vertical="center" wrapText="1"/>
    </xf>
    <xf numFmtId="164" fontId="5" fillId="4" borderId="27" xfId="3" applyNumberFormat="1" applyFont="1" applyFill="1" applyBorder="1" applyAlignment="1" applyProtection="1">
      <alignment horizontal="right" vertical="center" wrapText="1"/>
    </xf>
    <xf numFmtId="0" fontId="12" fillId="2" borderId="3" xfId="1" applyFont="1" applyFill="1" applyBorder="1" applyAlignment="1" applyProtection="1"/>
    <xf numFmtId="9" fontId="3" fillId="2" borderId="3" xfId="1" applyNumberFormat="1" applyFont="1" applyFill="1" applyBorder="1" applyAlignment="1" applyProtection="1">
      <alignment wrapText="1"/>
    </xf>
    <xf numFmtId="9" fontId="12" fillId="2" borderId="0" xfId="1" applyNumberFormat="1" applyFont="1" applyFill="1" applyBorder="1" applyAlignment="1" applyProtection="1"/>
    <xf numFmtId="0" fontId="12" fillId="2" borderId="0" xfId="1" applyFont="1" applyFill="1" applyBorder="1" applyAlignment="1" applyProtection="1"/>
    <xf numFmtId="9" fontId="14" fillId="2" borderId="0" xfId="1" applyNumberFormat="1" applyFont="1" applyFill="1" applyBorder="1" applyAlignment="1" applyProtection="1"/>
    <xf numFmtId="49" fontId="5" fillId="2" borderId="5" xfId="1" applyNumberFormat="1" applyFont="1" applyFill="1" applyBorder="1" applyAlignment="1" applyProtection="1">
      <alignment horizontal="left" vertical="center"/>
    </xf>
    <xf numFmtId="0" fontId="12" fillId="2" borderId="0" xfId="1" applyFont="1" applyFill="1" applyAlignment="1" applyProtection="1">
      <alignment horizontal="left" vertical="center"/>
    </xf>
    <xf numFmtId="0" fontId="19" fillId="2" borderId="0" xfId="1" applyFont="1" applyFill="1" applyAlignment="1" applyProtection="1">
      <alignment vertical="center"/>
    </xf>
    <xf numFmtId="49" fontId="19" fillId="2" borderId="0" xfId="1" applyNumberFormat="1" applyFont="1" applyFill="1" applyBorder="1" applyAlignment="1" applyProtection="1">
      <alignment horizontal="left" vertical="center"/>
    </xf>
    <xf numFmtId="0" fontId="9" fillId="0" borderId="6" xfId="1" applyFont="1" applyBorder="1" applyAlignment="1">
      <alignment horizontal="center" vertical="center"/>
    </xf>
    <xf numFmtId="0" fontId="8" fillId="2" borderId="0" xfId="1" applyFont="1" applyFill="1" applyAlignment="1" applyProtection="1">
      <alignment horizontal="left" vertical="center"/>
    </xf>
    <xf numFmtId="0" fontId="9" fillId="0" borderId="6" xfId="1" applyFont="1" applyFill="1" applyBorder="1" applyAlignment="1" applyProtection="1">
      <alignment horizontal="left" vertical="center" wrapText="1"/>
      <protection locked="0"/>
    </xf>
    <xf numFmtId="0" fontId="28" fillId="2" borderId="28" xfId="1" applyFont="1" applyFill="1" applyBorder="1" applyAlignment="1" applyProtection="1">
      <alignment horizontal="center" vertical="center"/>
    </xf>
    <xf numFmtId="49" fontId="1" fillId="0" borderId="0" xfId="1" applyNumberFormat="1" applyFill="1"/>
    <xf numFmtId="0" fontId="29" fillId="2" borderId="6" xfId="1" applyFont="1" applyFill="1" applyBorder="1" applyAlignment="1" applyProtection="1">
      <alignment horizontal="center" vertical="center"/>
    </xf>
    <xf numFmtId="0" fontId="13" fillId="2" borderId="26" xfId="1" applyFont="1" applyFill="1" applyBorder="1" applyAlignment="1" applyProtection="1">
      <alignment horizontal="center" vertical="center" wrapText="1"/>
    </xf>
    <xf numFmtId="0" fontId="13" fillId="2" borderId="34" xfId="1" applyFont="1" applyFill="1" applyBorder="1" applyAlignment="1" applyProtection="1">
      <alignment horizontal="center" vertical="center" wrapText="1"/>
    </xf>
    <xf numFmtId="0" fontId="1" fillId="2" borderId="0" xfId="1" applyFont="1" applyFill="1"/>
    <xf numFmtId="0" fontId="30" fillId="2" borderId="0" xfId="1" applyFont="1" applyFill="1"/>
    <xf numFmtId="0" fontId="31" fillId="2" borderId="0" xfId="1" applyFont="1" applyFill="1"/>
    <xf numFmtId="0" fontId="5" fillId="5" borderId="27" xfId="1" applyFont="1" applyFill="1" applyBorder="1" applyAlignment="1" applyProtection="1">
      <alignment horizontal="center" vertical="top"/>
    </xf>
    <xf numFmtId="0" fontId="12" fillId="2" borderId="3" xfId="1" applyNumberFormat="1" applyFont="1" applyFill="1" applyBorder="1" applyAlignment="1" applyProtection="1">
      <alignment horizontal="left" vertical="center"/>
    </xf>
    <xf numFmtId="0" fontId="5" fillId="0" borderId="9" xfId="1" applyFont="1" applyFill="1" applyBorder="1" applyAlignment="1" applyProtection="1">
      <alignment horizontal="center" vertical="center" wrapText="1"/>
      <protection locked="0"/>
    </xf>
    <xf numFmtId="0" fontId="5" fillId="0" borderId="40" xfId="1" applyFont="1" applyFill="1" applyBorder="1" applyAlignment="1" applyProtection="1">
      <alignment horizontal="center" vertical="center" wrapText="1"/>
      <protection locked="0"/>
    </xf>
    <xf numFmtId="164" fontId="5" fillId="4" borderId="9" xfId="3" applyNumberFormat="1" applyFont="1" applyFill="1" applyBorder="1" applyAlignment="1" applyProtection="1">
      <alignment horizontal="right" vertical="center" wrapText="1"/>
    </xf>
    <xf numFmtId="0" fontId="13" fillId="2" borderId="27" xfId="1" applyFont="1" applyFill="1" applyBorder="1" applyAlignment="1" applyProtection="1">
      <alignment horizontal="center" vertical="center" wrapText="1"/>
    </xf>
    <xf numFmtId="0" fontId="5" fillId="2" borderId="27" xfId="1" applyNumberFormat="1" applyFont="1" applyFill="1" applyBorder="1" applyAlignment="1" applyProtection="1">
      <alignment horizontal="center" vertical="center" wrapText="1"/>
    </xf>
    <xf numFmtId="0" fontId="5" fillId="2" borderId="42" xfId="1" applyNumberFormat="1" applyFont="1" applyFill="1" applyBorder="1" applyAlignment="1" applyProtection="1">
      <alignment horizontal="left" vertical="center"/>
    </xf>
    <xf numFmtId="0" fontId="10" fillId="2" borderId="41" xfId="1" applyNumberFormat="1" applyFont="1" applyFill="1" applyBorder="1" applyAlignment="1" applyProtection="1">
      <alignment vertical="center"/>
    </xf>
    <xf numFmtId="0" fontId="5" fillId="2" borderId="43" xfId="1" applyNumberFormat="1" applyFont="1" applyFill="1" applyBorder="1" applyAlignment="1" applyProtection="1">
      <alignment horizontal="left" vertical="center"/>
    </xf>
    <xf numFmtId="0" fontId="10" fillId="2" borderId="43" xfId="1" applyNumberFormat="1" applyFont="1" applyFill="1" applyBorder="1" applyAlignment="1" applyProtection="1">
      <alignment vertical="center"/>
    </xf>
    <xf numFmtId="0" fontId="5" fillId="2" borderId="34" xfId="1" applyFont="1" applyFill="1" applyBorder="1" applyAlignment="1" applyProtection="1">
      <alignment vertical="top"/>
    </xf>
    <xf numFmtId="0" fontId="5" fillId="2" borderId="35" xfId="1" applyNumberFormat="1" applyFont="1" applyFill="1" applyBorder="1" applyAlignment="1" applyProtection="1">
      <alignment vertical="top" wrapText="1"/>
    </xf>
    <xf numFmtId="0" fontId="12" fillId="2" borderId="0" xfId="1" applyFont="1" applyFill="1" applyBorder="1" applyAlignment="1" applyProtection="1">
      <alignment vertical="center" wrapText="1"/>
    </xf>
    <xf numFmtId="0" fontId="28" fillId="2" borderId="28" xfId="1" applyFont="1" applyFill="1" applyBorder="1" applyAlignment="1" applyProtection="1">
      <alignment horizontal="center" vertical="center" wrapText="1"/>
    </xf>
    <xf numFmtId="0" fontId="9" fillId="2" borderId="32" xfId="1" applyFont="1" applyFill="1" applyBorder="1" applyAlignment="1" applyProtection="1">
      <alignment horizontal="center" wrapText="1"/>
    </xf>
    <xf numFmtId="0" fontId="9" fillId="2" borderId="33" xfId="1" applyFont="1" applyFill="1" applyBorder="1" applyAlignment="1" applyProtection="1">
      <alignment horizontal="center" vertical="top" wrapText="1"/>
    </xf>
    <xf numFmtId="0" fontId="5" fillId="2" borderId="0" xfId="1" applyFont="1" applyFill="1" applyBorder="1" applyAlignment="1" applyProtection="1">
      <alignment horizontal="center" wrapText="1"/>
    </xf>
    <xf numFmtId="0" fontId="12" fillId="2" borderId="0" xfId="1" applyFont="1" applyFill="1" applyBorder="1" applyAlignment="1" applyProtection="1">
      <alignment wrapText="1"/>
    </xf>
    <xf numFmtId="0" fontId="5" fillId="2" borderId="0" xfId="1" applyFont="1" applyFill="1" applyBorder="1" applyAlignment="1" applyProtection="1">
      <alignment wrapText="1"/>
    </xf>
    <xf numFmtId="0" fontId="1" fillId="2" borderId="27" xfId="1" applyNumberFormat="1" applyFont="1" applyFill="1" applyBorder="1" applyAlignment="1" applyProtection="1">
      <alignment vertical="top" wrapText="1"/>
    </xf>
    <xf numFmtId="0" fontId="1" fillId="6" borderId="27" xfId="1" applyNumberFormat="1" applyFont="1" applyFill="1" applyBorder="1" applyAlignment="1" applyProtection="1">
      <alignment vertical="top" wrapText="1"/>
    </xf>
    <xf numFmtId="0" fontId="1" fillId="6" borderId="27" xfId="1" applyNumberFormat="1" applyFont="1" applyFill="1" applyBorder="1" applyAlignment="1" applyProtection="1">
      <alignment vertical="center" wrapText="1"/>
    </xf>
    <xf numFmtId="0" fontId="1" fillId="6" borderId="27" xfId="1" applyFont="1" applyFill="1" applyBorder="1" applyAlignment="1">
      <alignment wrapText="1"/>
    </xf>
    <xf numFmtId="0" fontId="5" fillId="6" borderId="27" xfId="1" applyFont="1" applyFill="1" applyBorder="1" applyAlignment="1" applyProtection="1">
      <alignment vertical="center" wrapText="1"/>
    </xf>
    <xf numFmtId="0" fontId="5" fillId="6" borderId="27" xfId="1" applyNumberFormat="1" applyFont="1" applyFill="1" applyBorder="1" applyAlignment="1" applyProtection="1">
      <alignment vertical="center" wrapText="1"/>
    </xf>
    <xf numFmtId="0" fontId="1" fillId="6" borderId="27" xfId="1" applyFont="1" applyFill="1" applyBorder="1" applyAlignment="1" applyProtection="1">
      <alignment vertical="center" wrapText="1"/>
    </xf>
    <xf numFmtId="0" fontId="5" fillId="6" borderId="5" xfId="1" applyNumberFormat="1" applyFont="1" applyFill="1" applyBorder="1" applyAlignment="1" applyProtection="1">
      <alignment horizontal="left" vertical="center"/>
    </xf>
    <xf numFmtId="0" fontId="5" fillId="6" borderId="5" xfId="1" applyNumberFormat="1" applyFont="1" applyFill="1" applyBorder="1" applyAlignment="1" applyProtection="1">
      <alignment vertical="center"/>
    </xf>
    <xf numFmtId="0" fontId="5" fillId="6" borderId="0" xfId="1" applyNumberFormat="1" applyFont="1" applyFill="1" applyBorder="1" applyAlignment="1" applyProtection="1">
      <alignment vertical="center"/>
    </xf>
    <xf numFmtId="0" fontId="5" fillId="6" borderId="2" xfId="1" applyNumberFormat="1" applyFont="1" applyFill="1" applyBorder="1" applyAlignment="1" applyProtection="1">
      <alignment horizontal="left" vertical="center"/>
    </xf>
    <xf numFmtId="0" fontId="5" fillId="6" borderId="35" xfId="1" applyNumberFormat="1" applyFont="1" applyFill="1" applyBorder="1" applyAlignment="1" applyProtection="1">
      <alignment horizontal="left" vertical="center"/>
    </xf>
    <xf numFmtId="0" fontId="5" fillId="6" borderId="2" xfId="1" applyNumberFormat="1" applyFont="1" applyFill="1" applyBorder="1" applyAlignment="1" applyProtection="1">
      <alignment vertical="center"/>
    </xf>
    <xf numFmtId="0" fontId="5" fillId="6" borderId="28" xfId="1" applyNumberFormat="1" applyFont="1" applyFill="1" applyBorder="1" applyAlignment="1" applyProtection="1">
      <alignment vertical="center" wrapText="1"/>
    </xf>
    <xf numFmtId="0" fontId="5" fillId="6" borderId="27" xfId="1" applyNumberFormat="1" applyFont="1" applyFill="1" applyBorder="1" applyAlignment="1" applyProtection="1">
      <alignment vertical="center"/>
    </xf>
    <xf numFmtId="0" fontId="5" fillId="6" borderId="0" xfId="1" applyFont="1" applyFill="1" applyAlignment="1" applyProtection="1">
      <alignment vertical="center" wrapText="1"/>
    </xf>
    <xf numFmtId="0" fontId="5" fillId="6" borderId="0" xfId="1" applyNumberFormat="1" applyFont="1" applyFill="1" applyBorder="1" applyAlignment="1" applyProtection="1">
      <alignment vertical="center" wrapText="1"/>
    </xf>
    <xf numFmtId="0" fontId="5" fillId="7" borderId="5" xfId="1" applyNumberFormat="1" applyFont="1" applyFill="1" applyBorder="1" applyAlignment="1" applyProtection="1">
      <alignment vertical="center"/>
    </xf>
    <xf numFmtId="0" fontId="5" fillId="6" borderId="5" xfId="1" applyNumberFormat="1" applyFont="1" applyFill="1" applyBorder="1" applyAlignment="1" applyProtection="1">
      <alignment vertical="center" wrapText="1"/>
    </xf>
    <xf numFmtId="0" fontId="5" fillId="6" borderId="31" xfId="1" applyNumberFormat="1" applyFont="1" applyFill="1" applyBorder="1" applyAlignment="1" applyProtection="1">
      <alignment horizontal="left" vertical="center"/>
    </xf>
    <xf numFmtId="0" fontId="5" fillId="6" borderId="5" xfId="1" applyFont="1" applyFill="1" applyBorder="1" applyAlignment="1" applyProtection="1">
      <alignment vertical="center"/>
    </xf>
    <xf numFmtId="0" fontId="6" fillId="6" borderId="5" xfId="1" applyNumberFormat="1" applyFont="1" applyFill="1" applyBorder="1" applyAlignment="1" applyProtection="1">
      <alignment horizontal="left" vertical="center"/>
    </xf>
    <xf numFmtId="0" fontId="6" fillId="6" borderId="2" xfId="1" applyNumberFormat="1" applyFont="1" applyFill="1" applyBorder="1" applyAlignment="1" applyProtection="1">
      <alignment horizontal="left" vertical="center"/>
    </xf>
    <xf numFmtId="0" fontId="6" fillId="6" borderId="0" xfId="1" applyFont="1" applyFill="1" applyBorder="1" applyAlignment="1" applyProtection="1">
      <alignment vertical="center"/>
    </xf>
    <xf numFmtId="0" fontId="6" fillId="6" borderId="0" xfId="1" applyNumberFormat="1" applyFont="1" applyFill="1" applyBorder="1" applyAlignment="1" applyProtection="1">
      <alignment horizontal="left" vertical="center"/>
    </xf>
    <xf numFmtId="0" fontId="5" fillId="6" borderId="7" xfId="1" applyNumberFormat="1" applyFont="1" applyFill="1" applyBorder="1" applyAlignment="1" applyProtection="1">
      <alignment vertical="center" wrapText="1"/>
    </xf>
    <xf numFmtId="0" fontId="5" fillId="6" borderId="0" xfId="1" applyFont="1" applyFill="1" applyAlignment="1" applyProtection="1">
      <alignment vertical="center"/>
    </xf>
    <xf numFmtId="0" fontId="32" fillId="6" borderId="0" xfId="1" applyNumberFormat="1" applyFont="1" applyFill="1" applyBorder="1" applyAlignment="1" applyProtection="1">
      <alignment horizontal="left"/>
    </xf>
    <xf numFmtId="0" fontId="3" fillId="6" borderId="0" xfId="1" applyFont="1" applyFill="1" applyAlignment="1" applyProtection="1">
      <alignment vertical="center"/>
    </xf>
    <xf numFmtId="0" fontId="1" fillId="6" borderId="0" xfId="1" applyFont="1" applyFill="1"/>
    <xf numFmtId="0" fontId="1" fillId="6" borderId="0" xfId="1" applyFont="1" applyFill="1" applyAlignment="1" applyProtection="1">
      <alignment horizontal="left" vertical="center" wrapText="1"/>
    </xf>
    <xf numFmtId="0" fontId="24" fillId="8" borderId="0" xfId="1" applyFont="1" applyFill="1"/>
    <xf numFmtId="0" fontId="24" fillId="8" borderId="0" xfId="1" applyFont="1" applyFill="1" applyAlignment="1">
      <alignment horizontal="left" vertical="center"/>
    </xf>
    <xf numFmtId="0" fontId="24" fillId="8" borderId="0" xfId="1" applyFont="1" applyFill="1" applyBorder="1"/>
    <xf numFmtId="0" fontId="22" fillId="8" borderId="0" xfId="1" applyFont="1" applyFill="1"/>
    <xf numFmtId="0" fontId="23" fillId="8" borderId="0" xfId="1" applyFont="1" applyFill="1" applyBorder="1"/>
    <xf numFmtId="0" fontId="23" fillId="8" borderId="0" xfId="1" applyFont="1" applyFill="1"/>
    <xf numFmtId="0" fontId="2" fillId="8" borderId="0" xfId="1" applyFont="1" applyFill="1"/>
    <xf numFmtId="0" fontId="2" fillId="8" borderId="0" xfId="1" applyFont="1" applyFill="1" applyBorder="1"/>
    <xf numFmtId="0" fontId="16" fillId="8" borderId="0" xfId="1" applyFont="1" applyFill="1"/>
    <xf numFmtId="0" fontId="16" fillId="8" borderId="0" xfId="1" applyFont="1" applyFill="1" applyProtection="1">
      <protection locked="0"/>
    </xf>
    <xf numFmtId="49" fontId="16" fillId="8" borderId="0" xfId="1" applyNumberFormat="1" applyFont="1" applyFill="1" applyBorder="1" applyAlignment="1" applyProtection="1">
      <alignment horizontal="center" wrapText="1"/>
      <protection locked="0"/>
    </xf>
    <xf numFmtId="0" fontId="17" fillId="8" borderId="0" xfId="1" applyFont="1" applyFill="1" applyProtection="1">
      <protection locked="0"/>
    </xf>
    <xf numFmtId="0" fontId="16" fillId="8" borderId="0" xfId="1" applyFont="1" applyFill="1" applyBorder="1" applyProtection="1">
      <protection locked="0"/>
    </xf>
    <xf numFmtId="165" fontId="17" fillId="8" borderId="0" xfId="1" applyNumberFormat="1" applyFont="1" applyFill="1" applyBorder="1" applyAlignment="1" applyProtection="1">
      <alignment horizontal="left"/>
      <protection locked="0"/>
    </xf>
    <xf numFmtId="0" fontId="16" fillId="8" borderId="0" xfId="1" applyFont="1" applyFill="1" applyBorder="1"/>
    <xf numFmtId="0" fontId="15" fillId="8" borderId="0" xfId="1" applyFont="1" applyFill="1" applyBorder="1" applyAlignment="1">
      <alignment horizontal="center" vertical="center"/>
    </xf>
    <xf numFmtId="49" fontId="18" fillId="8" borderId="10" xfId="1" applyNumberFormat="1" applyFont="1" applyFill="1" applyBorder="1" applyAlignment="1">
      <alignment horizontal="center" wrapText="1"/>
    </xf>
    <xf numFmtId="0" fontId="5" fillId="8" borderId="0" xfId="1" applyFont="1" applyFill="1"/>
    <xf numFmtId="49" fontId="18" fillId="8" borderId="0" xfId="1" applyNumberFormat="1" applyFont="1" applyFill="1" applyBorder="1" applyAlignment="1">
      <alignment horizontal="center" vertical="center"/>
    </xf>
    <xf numFmtId="49" fontId="18" fillId="8" borderId="11" xfId="1" applyNumberFormat="1" applyFont="1" applyFill="1" applyBorder="1" applyAlignment="1">
      <alignment horizontal="center" wrapText="1"/>
    </xf>
    <xf numFmtId="0" fontId="5" fillId="8" borderId="11" xfId="1" applyFont="1" applyFill="1" applyBorder="1"/>
    <xf numFmtId="0" fontId="5" fillId="8" borderId="0" xfId="1" applyFont="1" applyFill="1" applyBorder="1"/>
    <xf numFmtId="0" fontId="5" fillId="8" borderId="0" xfId="1" applyFont="1" applyFill="1" applyBorder="1" applyAlignment="1">
      <alignment horizontal="right"/>
    </xf>
    <xf numFmtId="0" fontId="5" fillId="8" borderId="12" xfId="1" applyFont="1" applyFill="1" applyBorder="1" applyAlignment="1">
      <alignment horizontal="right"/>
    </xf>
    <xf numFmtId="9" fontId="16" fillId="8" borderId="0" xfId="1" applyNumberFormat="1" applyFont="1" applyFill="1" applyBorder="1"/>
    <xf numFmtId="9" fontId="16" fillId="8" borderId="12" xfId="1" applyNumberFormat="1" applyFont="1" applyFill="1" applyBorder="1"/>
    <xf numFmtId="9" fontId="16" fillId="9" borderId="0" xfId="1" applyNumberFormat="1" applyFont="1" applyFill="1" applyBorder="1" applyAlignment="1">
      <alignment horizontal="right"/>
    </xf>
    <xf numFmtId="9" fontId="16" fillId="8" borderId="0" xfId="1" applyNumberFormat="1" applyFont="1" applyFill="1" applyBorder="1" applyAlignment="1">
      <alignment horizontal="right"/>
    </xf>
    <xf numFmtId="0" fontId="5" fillId="8" borderId="13" xfId="1" applyFont="1" applyFill="1" applyBorder="1"/>
    <xf numFmtId="0" fontId="16" fillId="8" borderId="14" xfId="1" applyFont="1" applyFill="1" applyBorder="1"/>
    <xf numFmtId="9" fontId="16" fillId="8" borderId="14" xfId="1" applyNumberFormat="1" applyFont="1" applyFill="1" applyBorder="1"/>
    <xf numFmtId="0" fontId="5" fillId="8" borderId="15" xfId="1" applyFont="1" applyFill="1" applyBorder="1"/>
    <xf numFmtId="0" fontId="5" fillId="8" borderId="14" xfId="1" applyFont="1" applyFill="1" applyBorder="1"/>
    <xf numFmtId="0" fontId="5" fillId="8" borderId="10" xfId="1" applyFont="1" applyFill="1" applyBorder="1"/>
    <xf numFmtId="0" fontId="5" fillId="8" borderId="16" xfId="1" applyFont="1" applyFill="1" applyBorder="1"/>
    <xf numFmtId="0" fontId="5" fillId="8" borderId="17" xfId="1" applyFont="1" applyFill="1" applyBorder="1"/>
    <xf numFmtId="49" fontId="18" fillId="8" borderId="10" xfId="1" applyNumberFormat="1" applyFont="1" applyFill="1" applyBorder="1" applyAlignment="1">
      <alignment horizontal="center"/>
    </xf>
    <xf numFmtId="0" fontId="1" fillId="8" borderId="11" xfId="1" applyFill="1" applyBorder="1" applyAlignment="1"/>
    <xf numFmtId="0" fontId="16" fillId="8" borderId="12" xfId="1" applyFont="1" applyFill="1" applyBorder="1" applyAlignment="1">
      <alignment horizontal="center"/>
    </xf>
    <xf numFmtId="9" fontId="5" fillId="8" borderId="0" xfId="1" applyNumberFormat="1" applyFont="1" applyFill="1" applyBorder="1"/>
    <xf numFmtId="0" fontId="5" fillId="8" borderId="12" xfId="1" applyFont="1" applyFill="1" applyBorder="1"/>
    <xf numFmtId="9" fontId="5" fillId="8" borderId="14" xfId="1" applyNumberFormat="1" applyFont="1" applyFill="1" applyBorder="1"/>
    <xf numFmtId="49" fontId="18" fillId="8" borderId="11" xfId="1" applyNumberFormat="1" applyFont="1" applyFill="1" applyBorder="1" applyAlignment="1">
      <alignment horizontal="center"/>
    </xf>
    <xf numFmtId="0" fontId="1" fillId="8" borderId="0" xfId="1" applyFill="1"/>
    <xf numFmtId="0" fontId="1" fillId="8" borderId="0" xfId="1" applyFill="1" applyBorder="1"/>
    <xf numFmtId="0" fontId="22" fillId="8" borderId="0" xfId="1" applyFont="1" applyFill="1" applyBorder="1" applyAlignment="1">
      <alignment horizontal="left"/>
    </xf>
    <xf numFmtId="0" fontId="22" fillId="8" borderId="0" xfId="1" applyFont="1" applyFill="1" applyAlignment="1">
      <alignment horizontal="left"/>
    </xf>
    <xf numFmtId="0" fontId="16" fillId="8" borderId="11" xfId="1" applyFont="1" applyFill="1" applyBorder="1"/>
    <xf numFmtId="0" fontId="1" fillId="8" borderId="12" xfId="1" applyFill="1" applyBorder="1"/>
    <xf numFmtId="0" fontId="16" fillId="8" borderId="13" xfId="1" applyFont="1" applyFill="1" applyBorder="1"/>
    <xf numFmtId="0" fontId="5" fillId="8" borderId="18" xfId="1" applyFont="1" applyFill="1" applyBorder="1"/>
    <xf numFmtId="0" fontId="5" fillId="8" borderId="19" xfId="1" applyFont="1" applyFill="1" applyBorder="1"/>
    <xf numFmtId="0" fontId="5" fillId="8" borderId="20" xfId="1" applyFont="1" applyFill="1" applyBorder="1"/>
    <xf numFmtId="0" fontId="5" fillId="8" borderId="21" xfId="1" applyFont="1" applyFill="1" applyBorder="1"/>
    <xf numFmtId="0" fontId="16" fillId="8" borderId="22" xfId="1" applyFont="1" applyFill="1" applyBorder="1" applyAlignment="1">
      <alignment horizontal="center"/>
    </xf>
    <xf numFmtId="9" fontId="16" fillId="8" borderId="22" xfId="1" applyNumberFormat="1" applyFont="1" applyFill="1" applyBorder="1"/>
    <xf numFmtId="0" fontId="1" fillId="8" borderId="22" xfId="1" applyFill="1" applyBorder="1"/>
    <xf numFmtId="0" fontId="5" fillId="8" borderId="22" xfId="1" applyFont="1" applyFill="1" applyBorder="1"/>
    <xf numFmtId="0" fontId="5" fillId="8" borderId="23" xfId="1" applyFont="1" applyFill="1" applyBorder="1"/>
    <xf numFmtId="0" fontId="5" fillId="8" borderId="24" xfId="1" applyFont="1" applyFill="1" applyBorder="1"/>
    <xf numFmtId="0" fontId="5" fillId="8" borderId="25" xfId="1" applyFont="1" applyFill="1" applyBorder="1"/>
    <xf numFmtId="0" fontId="9" fillId="0" borderId="9" xfId="1" applyFont="1" applyFill="1" applyBorder="1" applyAlignment="1" applyProtection="1">
      <alignment horizontal="left" vertical="center" wrapText="1"/>
      <protection locked="0"/>
    </xf>
    <xf numFmtId="0" fontId="7" fillId="0" borderId="0" xfId="2"/>
    <xf numFmtId="0" fontId="9" fillId="10" borderId="6" xfId="1" applyFont="1" applyFill="1" applyBorder="1" applyAlignment="1" applyProtection="1">
      <alignment horizontal="left" vertical="center" wrapText="1"/>
      <protection locked="0"/>
    </xf>
    <xf numFmtId="0" fontId="26" fillId="0" borderId="6" xfId="1" applyFont="1" applyFill="1" applyBorder="1" applyAlignment="1" applyProtection="1">
      <alignment horizontal="left" vertical="center" wrapText="1"/>
      <protection locked="0"/>
    </xf>
    <xf numFmtId="0" fontId="29" fillId="0" borderId="6" xfId="1" applyFont="1" applyFill="1" applyBorder="1" applyAlignment="1" applyProtection="1">
      <alignment horizontal="center" vertical="center" wrapText="1"/>
      <protection locked="0"/>
    </xf>
    <xf numFmtId="0" fontId="5" fillId="0" borderId="27" xfId="1" applyFont="1" applyFill="1" applyBorder="1" applyAlignment="1" applyProtection="1">
      <alignment horizontal="center" vertical="top"/>
    </xf>
    <xf numFmtId="0" fontId="29" fillId="5" borderId="27" xfId="1" applyFont="1" applyFill="1" applyBorder="1" applyAlignment="1" applyProtection="1">
      <alignment horizontal="center" vertical="top"/>
    </xf>
    <xf numFmtId="0" fontId="12" fillId="2" borderId="0" xfId="1" applyNumberFormat="1" applyFont="1" applyFill="1" applyBorder="1" applyAlignment="1" applyProtection="1">
      <alignment horizontal="left" wrapText="1"/>
    </xf>
    <xf numFmtId="0" fontId="12" fillId="2" borderId="0" xfId="1" applyNumberFormat="1" applyFont="1" applyFill="1" applyBorder="1" applyAlignment="1" applyProtection="1">
      <alignment horizontal="left" vertical="center"/>
    </xf>
    <xf numFmtId="0" fontId="12" fillId="2" borderId="3" xfId="1" applyNumberFormat="1" applyFont="1" applyFill="1" applyBorder="1" applyAlignment="1" applyProtection="1">
      <alignment horizontal="left" vertical="center"/>
    </xf>
    <xf numFmtId="0" fontId="13" fillId="2" borderId="3" xfId="1" applyFont="1" applyFill="1" applyBorder="1" applyAlignment="1" applyProtection="1">
      <alignment horizontal="center" vertical="center" wrapText="1"/>
    </xf>
    <xf numFmtId="0" fontId="5" fillId="0" borderId="0" xfId="1" applyFont="1" applyFill="1" applyBorder="1" applyAlignment="1" applyProtection="1">
      <alignment horizontal="center" vertical="center" wrapText="1"/>
      <protection locked="0"/>
    </xf>
    <xf numFmtId="0" fontId="12" fillId="2" borderId="0" xfId="1" applyNumberFormat="1" applyFont="1" applyFill="1" applyBorder="1" applyAlignment="1" applyProtection="1">
      <alignment horizontal="left" vertical="center" wrapText="1"/>
    </xf>
    <xf numFmtId="0" fontId="26" fillId="4" borderId="6" xfId="1" applyFont="1" applyFill="1" applyBorder="1" applyAlignment="1" applyProtection="1">
      <alignment horizontal="center" vertical="top" wrapText="1"/>
    </xf>
    <xf numFmtId="0" fontId="27" fillId="2" borderId="0" xfId="1" applyFont="1" applyFill="1" applyBorder="1" applyAlignment="1" applyProtection="1">
      <alignment horizontal="left" vertical="center"/>
    </xf>
    <xf numFmtId="0" fontId="27" fillId="2" borderId="1" xfId="1" applyFont="1" applyFill="1" applyBorder="1" applyAlignment="1" applyProtection="1">
      <alignment horizontal="left" vertical="center"/>
    </xf>
    <xf numFmtId="0" fontId="3" fillId="2" borderId="0" xfId="1" applyNumberFormat="1" applyFont="1" applyFill="1" applyBorder="1" applyAlignment="1" applyProtection="1">
      <alignment horizontal="left" vertical="top" wrapText="1"/>
    </xf>
    <xf numFmtId="0" fontId="26" fillId="0" borderId="6" xfId="1" applyFont="1" applyBorder="1" applyAlignment="1">
      <alignment horizontal="center" vertical="center" wrapText="1"/>
    </xf>
    <xf numFmtId="0" fontId="8" fillId="0" borderId="6" xfId="1" applyFont="1" applyBorder="1" applyAlignment="1">
      <alignment horizontal="center" vertical="center" wrapText="1"/>
    </xf>
    <xf numFmtId="0" fontId="26" fillId="4" borderId="6" xfId="1" applyFont="1" applyFill="1" applyBorder="1" applyAlignment="1">
      <alignment horizontal="center" vertical="center" wrapText="1"/>
    </xf>
    <xf numFmtId="0" fontId="26" fillId="4" borderId="29" xfId="1" applyFont="1" applyFill="1" applyBorder="1" applyAlignment="1" applyProtection="1">
      <alignment horizontal="center" vertical="top" wrapText="1"/>
    </xf>
    <xf numFmtId="0" fontId="26" fillId="4" borderId="36" xfId="1" applyFont="1" applyFill="1" applyBorder="1" applyAlignment="1" applyProtection="1">
      <alignment horizontal="center" vertical="top" wrapText="1"/>
    </xf>
    <xf numFmtId="0" fontId="26" fillId="4" borderId="9" xfId="1" applyFont="1" applyFill="1" applyBorder="1" applyAlignment="1" applyProtection="1">
      <alignment horizontal="center" vertical="top" wrapText="1"/>
    </xf>
    <xf numFmtId="0" fontId="11" fillId="2" borderId="0" xfId="1" applyNumberFormat="1" applyFont="1" applyFill="1" applyBorder="1" applyAlignment="1" applyProtection="1">
      <alignment horizontal="left" vertical="top" wrapText="1"/>
    </xf>
    <xf numFmtId="0" fontId="12" fillId="2" borderId="0" xfId="1" applyNumberFormat="1" applyFont="1" applyFill="1" applyBorder="1" applyAlignment="1" applyProtection="1">
      <alignment horizontal="left"/>
    </xf>
    <xf numFmtId="0" fontId="13" fillId="2" borderId="0" xfId="1" applyFont="1" applyFill="1" applyBorder="1" applyAlignment="1" applyProtection="1">
      <alignment horizontal="center" vertical="center" wrapText="1"/>
    </xf>
    <xf numFmtId="0" fontId="32" fillId="6" borderId="3" xfId="1" applyNumberFormat="1" applyFont="1" applyFill="1" applyBorder="1" applyAlignment="1" applyProtection="1">
      <alignment horizontal="left" vertical="center"/>
    </xf>
    <xf numFmtId="0" fontId="32" fillId="6" borderId="0" xfId="1" applyNumberFormat="1" applyFont="1" applyFill="1" applyBorder="1" applyAlignment="1" applyProtection="1">
      <alignment horizontal="left" vertical="center"/>
    </xf>
    <xf numFmtId="49" fontId="18" fillId="8" borderId="37" xfId="1" applyNumberFormat="1" applyFont="1" applyFill="1" applyBorder="1" applyAlignment="1">
      <alignment horizontal="center" vertical="center" wrapText="1"/>
    </xf>
    <xf numFmtId="0" fontId="18" fillId="8" borderId="17" xfId="1" applyFont="1" applyFill="1" applyBorder="1" applyAlignment="1">
      <alignment horizontal="center" vertical="center"/>
    </xf>
    <xf numFmtId="49" fontId="2" fillId="8" borderId="38" xfId="1" applyNumberFormat="1" applyFont="1" applyFill="1" applyBorder="1" applyAlignment="1">
      <alignment horizontal="center" vertical="center" wrapText="1"/>
    </xf>
    <xf numFmtId="0" fontId="18" fillId="8" borderId="37" xfId="1" applyFont="1" applyFill="1" applyBorder="1" applyAlignment="1">
      <alignment horizontal="center" vertical="center"/>
    </xf>
    <xf numFmtId="0" fontId="24" fillId="8" borderId="0" xfId="1" applyFont="1" applyFill="1" applyBorder="1" applyAlignment="1">
      <alignment horizontal="left" vertical="center" wrapText="1"/>
    </xf>
    <xf numFmtId="0" fontId="2" fillId="8" borderId="0" xfId="1" applyFont="1" applyFill="1" applyBorder="1" applyAlignment="1">
      <alignment horizontal="left" vertical="center" wrapText="1"/>
    </xf>
    <xf numFmtId="49" fontId="2" fillId="8" borderId="39" xfId="1" applyNumberFormat="1" applyFont="1" applyFill="1" applyBorder="1" applyAlignment="1">
      <alignment horizontal="center" vertical="center" wrapText="1"/>
    </xf>
    <xf numFmtId="49" fontId="18" fillId="8" borderId="17" xfId="1" applyNumberFormat="1" applyFont="1" applyFill="1" applyBorder="1" applyAlignment="1">
      <alignment horizontal="center" vertical="center" wrapText="1"/>
    </xf>
    <xf numFmtId="0" fontId="2" fillId="8" borderId="0" xfId="1" applyFont="1" applyFill="1" applyBorder="1" applyAlignment="1">
      <alignment horizontal="left" vertical="center"/>
    </xf>
    <xf numFmtId="14" fontId="1" fillId="3" borderId="0" xfId="1" applyNumberFormat="1" applyFill="1"/>
  </cellXfs>
  <cellStyles count="4">
    <cellStyle name="Excel Built-in Normal" xfId="1"/>
    <cellStyle name="Hyperlink" xfId="2" builtinId="8"/>
    <cellStyle name="Normal" xfId="0" builtinId="0"/>
    <cellStyle name="Percent" xfId="3" builtinId="5"/>
  </cellStyles>
  <dxfs count="9">
    <dxf>
      <fill>
        <patternFill patternType="solid">
          <fgColor indexed="49"/>
          <bgColor indexed="11"/>
        </patternFill>
      </fill>
    </dxf>
    <dxf>
      <fill>
        <patternFill patternType="solid">
          <fgColor indexed="34"/>
          <bgColor indexed="13"/>
        </patternFill>
      </fill>
    </dxf>
    <dxf>
      <fill>
        <patternFill patternType="solid">
          <fgColor indexed="60"/>
          <bgColor indexed="10"/>
        </patternFill>
      </fill>
    </dxf>
    <dxf>
      <fill>
        <patternFill patternType="solid">
          <fgColor indexed="49"/>
          <bgColor indexed="11"/>
        </patternFill>
      </fill>
    </dxf>
    <dxf>
      <fill>
        <patternFill patternType="solid">
          <fgColor indexed="34"/>
          <bgColor indexed="13"/>
        </patternFill>
      </fill>
    </dxf>
    <dxf>
      <fill>
        <patternFill patternType="solid">
          <fgColor indexed="60"/>
          <bgColor indexed="10"/>
        </patternFill>
      </fill>
    </dxf>
    <dxf>
      <fill>
        <patternFill patternType="solid">
          <fgColor indexed="49"/>
          <bgColor indexed="11"/>
        </patternFill>
      </fill>
    </dxf>
    <dxf>
      <fill>
        <patternFill patternType="solid">
          <fgColor indexed="34"/>
          <bgColor indexed="13"/>
        </patternFill>
      </fill>
    </dxf>
    <dxf>
      <fill>
        <patternFill patternType="solid">
          <fgColor indexed="60"/>
          <bgColor indexed="1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2F2F2"/>
      <rgbColor rgb="00EAEAEA"/>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EAEAE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5</xdr:col>
      <xdr:colOff>47625</xdr:colOff>
      <xdr:row>7</xdr:row>
      <xdr:rowOff>0</xdr:rowOff>
    </xdr:from>
    <xdr:to>
      <xdr:col>6</xdr:col>
      <xdr:colOff>47625</xdr:colOff>
      <xdr:row>14</xdr:row>
      <xdr:rowOff>323850</xdr:rowOff>
    </xdr:to>
    <xdr:sp macro="" textlink="">
      <xdr:nvSpPr>
        <xdr:cNvPr id="2049" name="Freeform 8"/>
        <xdr:cNvSpPr>
          <a:spLocks/>
        </xdr:cNvSpPr>
      </xdr:nvSpPr>
      <xdr:spPr bwMode="auto">
        <a:xfrm>
          <a:off x="3095625" y="2190750"/>
          <a:ext cx="590550" cy="1571625"/>
        </a:xfrm>
        <a:custGeom>
          <a:avLst/>
          <a:gdLst>
            <a:gd name="T0" fmla="*/ 0 w 220"/>
            <a:gd name="T1" fmla="*/ 0 h 27"/>
            <a:gd name="T2" fmla="*/ 295275 w 220"/>
            <a:gd name="T3" fmla="*/ 0 h 27"/>
            <a:gd name="T4" fmla="*/ 295275 w 220"/>
            <a:gd name="T5" fmla="*/ 1571625 h 27"/>
            <a:gd name="T6" fmla="*/ 590550 w 220"/>
            <a:gd name="T7" fmla="*/ 1571625 h 27"/>
            <a:gd name="T8" fmla="*/ 0 60000 65536"/>
            <a:gd name="T9" fmla="*/ 0 60000 65536"/>
            <a:gd name="T10" fmla="*/ 0 60000 65536"/>
            <a:gd name="T11" fmla="*/ 0 60000 65536"/>
            <a:gd name="T12" fmla="*/ 0 w 220"/>
            <a:gd name="T13" fmla="*/ 0 h 27"/>
            <a:gd name="T14" fmla="*/ 220 w 220"/>
            <a:gd name="T15" fmla="*/ 27 h 27"/>
          </a:gdLst>
          <a:ahLst/>
          <a:cxnLst>
            <a:cxn ang="T8">
              <a:pos x="T0" y="T1"/>
            </a:cxn>
            <a:cxn ang="T9">
              <a:pos x="T2" y="T3"/>
            </a:cxn>
            <a:cxn ang="T10">
              <a:pos x="T4" y="T5"/>
            </a:cxn>
            <a:cxn ang="T11">
              <a:pos x="T6" y="T7"/>
            </a:cxn>
          </a:cxnLst>
          <a:rect l="T12" t="T13" r="T14" b="T15"/>
          <a:pathLst>
            <a:path w="220" h="27">
              <a:moveTo>
                <a:pt x="0" y="0"/>
              </a:moveTo>
              <a:lnTo>
                <a:pt x="110" y="0"/>
              </a:lnTo>
              <a:lnTo>
                <a:pt x="110" y="27"/>
              </a:lnTo>
              <a:lnTo>
                <a:pt x="220" y="27"/>
              </a:lnTo>
            </a:path>
          </a:pathLst>
        </a:custGeom>
        <a:noFill/>
        <a:ln w="9360">
          <a:solidFill>
            <a:srgbClr val="000000"/>
          </a:solidFill>
          <a:round/>
          <a:headEnd/>
          <a:tailEnd type="triangle" w="med" len="med"/>
        </a:ln>
      </xdr:spPr>
    </xdr:sp>
    <xdr:clientData/>
  </xdr:twoCellAnchor>
  <xdr:twoCellAnchor>
    <xdr:from>
      <xdr:col>4</xdr:col>
      <xdr:colOff>752475</xdr:colOff>
      <xdr:row>17</xdr:row>
      <xdr:rowOff>66675</xdr:rowOff>
    </xdr:from>
    <xdr:to>
      <xdr:col>5</xdr:col>
      <xdr:colOff>552450</xdr:colOff>
      <xdr:row>24</xdr:row>
      <xdr:rowOff>19050</xdr:rowOff>
    </xdr:to>
    <xdr:sp macro="" textlink="">
      <xdr:nvSpPr>
        <xdr:cNvPr id="2050" name="Freeform 9"/>
        <xdr:cNvSpPr>
          <a:spLocks/>
        </xdr:cNvSpPr>
      </xdr:nvSpPr>
      <xdr:spPr bwMode="auto">
        <a:xfrm flipV="1">
          <a:off x="3019425" y="4505325"/>
          <a:ext cx="581025" cy="1533525"/>
        </a:xfrm>
        <a:custGeom>
          <a:avLst/>
          <a:gdLst>
            <a:gd name="T0" fmla="*/ 0 w 220"/>
            <a:gd name="T1" fmla="*/ 0 h 27"/>
            <a:gd name="T2" fmla="*/ 290513 w 220"/>
            <a:gd name="T3" fmla="*/ 0 h 27"/>
            <a:gd name="T4" fmla="*/ 290513 w 220"/>
            <a:gd name="T5" fmla="*/ 1533525 h 27"/>
            <a:gd name="T6" fmla="*/ 581025 w 220"/>
            <a:gd name="T7" fmla="*/ 1533525 h 27"/>
            <a:gd name="T8" fmla="*/ 0 60000 65536"/>
            <a:gd name="T9" fmla="*/ 0 60000 65536"/>
            <a:gd name="T10" fmla="*/ 0 60000 65536"/>
            <a:gd name="T11" fmla="*/ 0 60000 65536"/>
            <a:gd name="T12" fmla="*/ 0 w 220"/>
            <a:gd name="T13" fmla="*/ 0 h 27"/>
            <a:gd name="T14" fmla="*/ 220 w 220"/>
            <a:gd name="T15" fmla="*/ 27 h 27"/>
          </a:gdLst>
          <a:ahLst/>
          <a:cxnLst>
            <a:cxn ang="T8">
              <a:pos x="T0" y="T1"/>
            </a:cxn>
            <a:cxn ang="T9">
              <a:pos x="T2" y="T3"/>
            </a:cxn>
            <a:cxn ang="T10">
              <a:pos x="T4" y="T5"/>
            </a:cxn>
            <a:cxn ang="T11">
              <a:pos x="T6" y="T7"/>
            </a:cxn>
          </a:cxnLst>
          <a:rect l="T12" t="T13" r="T14" b="T15"/>
          <a:pathLst>
            <a:path w="220" h="27">
              <a:moveTo>
                <a:pt x="0" y="0"/>
              </a:moveTo>
              <a:lnTo>
                <a:pt x="110" y="0"/>
              </a:lnTo>
              <a:lnTo>
                <a:pt x="110" y="27"/>
              </a:lnTo>
              <a:lnTo>
                <a:pt x="220" y="27"/>
              </a:lnTo>
            </a:path>
          </a:pathLst>
        </a:custGeom>
        <a:noFill/>
        <a:ln w="9360">
          <a:solidFill>
            <a:srgbClr val="000000"/>
          </a:solidFill>
          <a:round/>
          <a:headEnd/>
          <a:tailEnd type="triangle" w="med" len="med"/>
        </a:ln>
      </xdr:spPr>
    </xdr:sp>
    <xdr:clientData/>
  </xdr:twoCellAnchor>
  <xdr:twoCellAnchor>
    <xdr:from>
      <xdr:col>10</xdr:col>
      <xdr:colOff>28575</xdr:colOff>
      <xdr:row>6</xdr:row>
      <xdr:rowOff>190500</xdr:rowOff>
    </xdr:from>
    <xdr:to>
      <xdr:col>10</xdr:col>
      <xdr:colOff>581025</xdr:colOff>
      <xdr:row>14</xdr:row>
      <xdr:rowOff>95250</xdr:rowOff>
    </xdr:to>
    <xdr:sp macro="" textlink="">
      <xdr:nvSpPr>
        <xdr:cNvPr id="2051" name="Freeform 10"/>
        <xdr:cNvSpPr>
          <a:spLocks/>
        </xdr:cNvSpPr>
      </xdr:nvSpPr>
      <xdr:spPr bwMode="auto">
        <a:xfrm flipH="1">
          <a:off x="6629400" y="1943100"/>
          <a:ext cx="552450" cy="1590675"/>
        </a:xfrm>
        <a:custGeom>
          <a:avLst/>
          <a:gdLst>
            <a:gd name="T0" fmla="*/ 0 w 220"/>
            <a:gd name="T1" fmla="*/ 0 h 27"/>
            <a:gd name="T2" fmla="*/ 276225 w 220"/>
            <a:gd name="T3" fmla="*/ 0 h 27"/>
            <a:gd name="T4" fmla="*/ 276225 w 220"/>
            <a:gd name="T5" fmla="*/ 1590675 h 27"/>
            <a:gd name="T6" fmla="*/ 552450 w 220"/>
            <a:gd name="T7" fmla="*/ 1590675 h 27"/>
            <a:gd name="T8" fmla="*/ 0 60000 65536"/>
            <a:gd name="T9" fmla="*/ 0 60000 65536"/>
            <a:gd name="T10" fmla="*/ 0 60000 65536"/>
            <a:gd name="T11" fmla="*/ 0 60000 65536"/>
            <a:gd name="T12" fmla="*/ 0 w 220"/>
            <a:gd name="T13" fmla="*/ 0 h 27"/>
            <a:gd name="T14" fmla="*/ 220 w 220"/>
            <a:gd name="T15" fmla="*/ 27 h 27"/>
          </a:gdLst>
          <a:ahLst/>
          <a:cxnLst>
            <a:cxn ang="T8">
              <a:pos x="T0" y="T1"/>
            </a:cxn>
            <a:cxn ang="T9">
              <a:pos x="T2" y="T3"/>
            </a:cxn>
            <a:cxn ang="T10">
              <a:pos x="T4" y="T5"/>
            </a:cxn>
            <a:cxn ang="T11">
              <a:pos x="T6" y="T7"/>
            </a:cxn>
          </a:cxnLst>
          <a:rect l="T12" t="T13" r="T14" b="T15"/>
          <a:pathLst>
            <a:path w="220" h="27">
              <a:moveTo>
                <a:pt x="0" y="0"/>
              </a:moveTo>
              <a:lnTo>
                <a:pt x="110" y="0"/>
              </a:lnTo>
              <a:lnTo>
                <a:pt x="110" y="27"/>
              </a:lnTo>
              <a:lnTo>
                <a:pt x="220" y="27"/>
              </a:lnTo>
            </a:path>
          </a:pathLst>
        </a:custGeom>
        <a:noFill/>
        <a:ln w="9360">
          <a:solidFill>
            <a:srgbClr val="000000"/>
          </a:solidFill>
          <a:round/>
          <a:headEnd/>
          <a:tailEnd type="triangle" w="med" len="med"/>
        </a:ln>
      </xdr:spPr>
    </xdr:sp>
    <xdr:clientData/>
  </xdr:twoCellAnchor>
  <xdr:twoCellAnchor>
    <xdr:from>
      <xdr:col>9</xdr:col>
      <xdr:colOff>762000</xdr:colOff>
      <xdr:row>16</xdr:row>
      <xdr:rowOff>142875</xdr:rowOff>
    </xdr:from>
    <xdr:to>
      <xdr:col>10</xdr:col>
      <xdr:colOff>571500</xdr:colOff>
      <xdr:row>23</xdr:row>
      <xdr:rowOff>57150</xdr:rowOff>
    </xdr:to>
    <xdr:sp macro="" textlink="">
      <xdr:nvSpPr>
        <xdr:cNvPr id="2052" name="Freeform 11"/>
        <xdr:cNvSpPr>
          <a:spLocks/>
        </xdr:cNvSpPr>
      </xdr:nvSpPr>
      <xdr:spPr bwMode="auto">
        <a:xfrm flipH="1" flipV="1">
          <a:off x="6581775" y="4324350"/>
          <a:ext cx="590550" cy="1562100"/>
        </a:xfrm>
        <a:custGeom>
          <a:avLst/>
          <a:gdLst>
            <a:gd name="T0" fmla="*/ 0 w 220"/>
            <a:gd name="T1" fmla="*/ 0 h 27"/>
            <a:gd name="T2" fmla="*/ 295275 w 220"/>
            <a:gd name="T3" fmla="*/ 0 h 27"/>
            <a:gd name="T4" fmla="*/ 295275 w 220"/>
            <a:gd name="T5" fmla="*/ 1562100 h 27"/>
            <a:gd name="T6" fmla="*/ 590550 w 220"/>
            <a:gd name="T7" fmla="*/ 1562100 h 27"/>
            <a:gd name="T8" fmla="*/ 0 60000 65536"/>
            <a:gd name="T9" fmla="*/ 0 60000 65536"/>
            <a:gd name="T10" fmla="*/ 0 60000 65536"/>
            <a:gd name="T11" fmla="*/ 0 60000 65536"/>
            <a:gd name="T12" fmla="*/ 0 w 220"/>
            <a:gd name="T13" fmla="*/ 0 h 27"/>
            <a:gd name="T14" fmla="*/ 220 w 220"/>
            <a:gd name="T15" fmla="*/ 27 h 27"/>
          </a:gdLst>
          <a:ahLst/>
          <a:cxnLst>
            <a:cxn ang="T8">
              <a:pos x="T0" y="T1"/>
            </a:cxn>
            <a:cxn ang="T9">
              <a:pos x="T2" y="T3"/>
            </a:cxn>
            <a:cxn ang="T10">
              <a:pos x="T4" y="T5"/>
            </a:cxn>
            <a:cxn ang="T11">
              <a:pos x="T6" y="T7"/>
            </a:cxn>
          </a:cxnLst>
          <a:rect l="T12" t="T13" r="T14" b="T15"/>
          <a:pathLst>
            <a:path w="220" h="27">
              <a:moveTo>
                <a:pt x="0" y="0"/>
              </a:moveTo>
              <a:lnTo>
                <a:pt x="110" y="0"/>
              </a:lnTo>
              <a:lnTo>
                <a:pt x="110" y="27"/>
              </a:lnTo>
              <a:lnTo>
                <a:pt x="220" y="27"/>
              </a:lnTo>
            </a:path>
          </a:pathLst>
        </a:custGeom>
        <a:noFill/>
        <a:ln w="9360">
          <a:solidFill>
            <a:srgbClr val="000000"/>
          </a:solidFill>
          <a:round/>
          <a:headEnd/>
          <a:tailEnd type="triangle" w="med" len="med"/>
        </a:ln>
      </xdr:spPr>
    </xdr:sp>
    <xdr:clientData/>
  </xdr:twoCellAnchor>
  <xdr:twoCellAnchor>
    <xdr:from>
      <xdr:col>4</xdr:col>
      <xdr:colOff>752475</xdr:colOff>
      <xdr:row>39</xdr:row>
      <xdr:rowOff>0</xdr:rowOff>
    </xdr:from>
    <xdr:to>
      <xdr:col>5</xdr:col>
      <xdr:colOff>571500</xdr:colOff>
      <xdr:row>46</xdr:row>
      <xdr:rowOff>409575</xdr:rowOff>
    </xdr:to>
    <xdr:sp macro="" textlink="">
      <xdr:nvSpPr>
        <xdr:cNvPr id="2053" name="Freeform 22"/>
        <xdr:cNvSpPr>
          <a:spLocks/>
        </xdr:cNvSpPr>
      </xdr:nvSpPr>
      <xdr:spPr bwMode="auto">
        <a:xfrm>
          <a:off x="3019425" y="9182100"/>
          <a:ext cx="600075" cy="1657350"/>
        </a:xfrm>
        <a:custGeom>
          <a:avLst/>
          <a:gdLst>
            <a:gd name="T0" fmla="*/ 0 w 220"/>
            <a:gd name="T1" fmla="*/ 0 h 27"/>
            <a:gd name="T2" fmla="*/ 300038 w 220"/>
            <a:gd name="T3" fmla="*/ 0 h 27"/>
            <a:gd name="T4" fmla="*/ 300038 w 220"/>
            <a:gd name="T5" fmla="*/ 1657350 h 27"/>
            <a:gd name="T6" fmla="*/ 600075 w 220"/>
            <a:gd name="T7" fmla="*/ 1657350 h 27"/>
            <a:gd name="T8" fmla="*/ 0 60000 65536"/>
            <a:gd name="T9" fmla="*/ 0 60000 65536"/>
            <a:gd name="T10" fmla="*/ 0 60000 65536"/>
            <a:gd name="T11" fmla="*/ 0 60000 65536"/>
            <a:gd name="T12" fmla="*/ 0 w 220"/>
            <a:gd name="T13" fmla="*/ 0 h 27"/>
            <a:gd name="T14" fmla="*/ 220 w 220"/>
            <a:gd name="T15" fmla="*/ 27 h 27"/>
          </a:gdLst>
          <a:ahLst/>
          <a:cxnLst>
            <a:cxn ang="T8">
              <a:pos x="T0" y="T1"/>
            </a:cxn>
            <a:cxn ang="T9">
              <a:pos x="T2" y="T3"/>
            </a:cxn>
            <a:cxn ang="T10">
              <a:pos x="T4" y="T5"/>
            </a:cxn>
            <a:cxn ang="T11">
              <a:pos x="T6" y="T7"/>
            </a:cxn>
          </a:cxnLst>
          <a:rect l="T12" t="T13" r="T14" b="T15"/>
          <a:pathLst>
            <a:path w="220" h="27">
              <a:moveTo>
                <a:pt x="0" y="0"/>
              </a:moveTo>
              <a:lnTo>
                <a:pt x="110" y="0"/>
              </a:lnTo>
              <a:lnTo>
                <a:pt x="110" y="27"/>
              </a:lnTo>
              <a:lnTo>
                <a:pt x="220" y="27"/>
              </a:lnTo>
            </a:path>
          </a:pathLst>
        </a:custGeom>
        <a:noFill/>
        <a:ln w="9360">
          <a:solidFill>
            <a:srgbClr val="000000"/>
          </a:solidFill>
          <a:round/>
          <a:headEnd/>
          <a:tailEnd type="triangle" w="med" len="med"/>
        </a:ln>
      </xdr:spPr>
    </xdr:sp>
    <xdr:clientData/>
  </xdr:twoCellAnchor>
  <xdr:twoCellAnchor>
    <xdr:from>
      <xdr:col>5</xdr:col>
      <xdr:colOff>38100</xdr:colOff>
      <xdr:row>49</xdr:row>
      <xdr:rowOff>114300</xdr:rowOff>
    </xdr:from>
    <xdr:to>
      <xdr:col>5</xdr:col>
      <xdr:colOff>581025</xdr:colOff>
      <xdr:row>56</xdr:row>
      <xdr:rowOff>76200</xdr:rowOff>
    </xdr:to>
    <xdr:sp macro="" textlink="">
      <xdr:nvSpPr>
        <xdr:cNvPr id="2054" name="Freeform 23"/>
        <xdr:cNvSpPr>
          <a:spLocks/>
        </xdr:cNvSpPr>
      </xdr:nvSpPr>
      <xdr:spPr bwMode="auto">
        <a:xfrm flipV="1">
          <a:off x="3086100" y="11553825"/>
          <a:ext cx="542925" cy="1152525"/>
        </a:xfrm>
        <a:custGeom>
          <a:avLst/>
          <a:gdLst>
            <a:gd name="T0" fmla="*/ 0 w 220"/>
            <a:gd name="T1" fmla="*/ 0 h 27"/>
            <a:gd name="T2" fmla="*/ 271463 w 220"/>
            <a:gd name="T3" fmla="*/ 0 h 27"/>
            <a:gd name="T4" fmla="*/ 271463 w 220"/>
            <a:gd name="T5" fmla="*/ 1152525 h 27"/>
            <a:gd name="T6" fmla="*/ 542925 w 220"/>
            <a:gd name="T7" fmla="*/ 1152525 h 27"/>
            <a:gd name="T8" fmla="*/ 0 60000 65536"/>
            <a:gd name="T9" fmla="*/ 0 60000 65536"/>
            <a:gd name="T10" fmla="*/ 0 60000 65536"/>
            <a:gd name="T11" fmla="*/ 0 60000 65536"/>
            <a:gd name="T12" fmla="*/ 0 w 220"/>
            <a:gd name="T13" fmla="*/ 0 h 27"/>
            <a:gd name="T14" fmla="*/ 220 w 220"/>
            <a:gd name="T15" fmla="*/ 27 h 27"/>
          </a:gdLst>
          <a:ahLst/>
          <a:cxnLst>
            <a:cxn ang="T8">
              <a:pos x="T0" y="T1"/>
            </a:cxn>
            <a:cxn ang="T9">
              <a:pos x="T2" y="T3"/>
            </a:cxn>
            <a:cxn ang="T10">
              <a:pos x="T4" y="T5"/>
            </a:cxn>
            <a:cxn ang="T11">
              <a:pos x="T6" y="T7"/>
            </a:cxn>
          </a:cxnLst>
          <a:rect l="T12" t="T13" r="T14" b="T15"/>
          <a:pathLst>
            <a:path w="220" h="27">
              <a:moveTo>
                <a:pt x="0" y="0"/>
              </a:moveTo>
              <a:lnTo>
                <a:pt x="110" y="0"/>
              </a:lnTo>
              <a:lnTo>
                <a:pt x="110" y="27"/>
              </a:lnTo>
              <a:lnTo>
                <a:pt x="220" y="27"/>
              </a:lnTo>
            </a:path>
          </a:pathLst>
        </a:custGeom>
        <a:noFill/>
        <a:ln w="9360">
          <a:solidFill>
            <a:srgbClr val="000000"/>
          </a:solidFill>
          <a:round/>
          <a:headEnd/>
          <a:tailEnd type="triangle" w="med" len="med"/>
        </a:ln>
      </xdr:spPr>
    </xdr:sp>
    <xdr:clientData/>
  </xdr:twoCellAnchor>
  <xdr:twoCellAnchor>
    <xdr:from>
      <xdr:col>10</xdr:col>
      <xdr:colOff>47625</xdr:colOff>
      <xdr:row>38</xdr:row>
      <xdr:rowOff>219075</xdr:rowOff>
    </xdr:from>
    <xdr:to>
      <xdr:col>11</xdr:col>
      <xdr:colOff>47625</xdr:colOff>
      <xdr:row>46</xdr:row>
      <xdr:rowOff>114300</xdr:rowOff>
    </xdr:to>
    <xdr:sp macro="" textlink="">
      <xdr:nvSpPr>
        <xdr:cNvPr id="2055" name="Freeform 24"/>
        <xdr:cNvSpPr>
          <a:spLocks/>
        </xdr:cNvSpPr>
      </xdr:nvSpPr>
      <xdr:spPr bwMode="auto">
        <a:xfrm flipH="1">
          <a:off x="6648450" y="8877300"/>
          <a:ext cx="590550" cy="1666875"/>
        </a:xfrm>
        <a:custGeom>
          <a:avLst/>
          <a:gdLst>
            <a:gd name="T0" fmla="*/ 0 w 220"/>
            <a:gd name="T1" fmla="*/ 0 h 27"/>
            <a:gd name="T2" fmla="*/ 295275 w 220"/>
            <a:gd name="T3" fmla="*/ 0 h 27"/>
            <a:gd name="T4" fmla="*/ 295275 w 220"/>
            <a:gd name="T5" fmla="*/ 1666875 h 27"/>
            <a:gd name="T6" fmla="*/ 590550 w 220"/>
            <a:gd name="T7" fmla="*/ 1666875 h 27"/>
            <a:gd name="T8" fmla="*/ 0 60000 65536"/>
            <a:gd name="T9" fmla="*/ 0 60000 65536"/>
            <a:gd name="T10" fmla="*/ 0 60000 65536"/>
            <a:gd name="T11" fmla="*/ 0 60000 65536"/>
            <a:gd name="T12" fmla="*/ 0 w 220"/>
            <a:gd name="T13" fmla="*/ 0 h 27"/>
            <a:gd name="T14" fmla="*/ 220 w 220"/>
            <a:gd name="T15" fmla="*/ 27 h 27"/>
          </a:gdLst>
          <a:ahLst/>
          <a:cxnLst>
            <a:cxn ang="T8">
              <a:pos x="T0" y="T1"/>
            </a:cxn>
            <a:cxn ang="T9">
              <a:pos x="T2" y="T3"/>
            </a:cxn>
            <a:cxn ang="T10">
              <a:pos x="T4" y="T5"/>
            </a:cxn>
            <a:cxn ang="T11">
              <a:pos x="T6" y="T7"/>
            </a:cxn>
          </a:cxnLst>
          <a:rect l="T12" t="T13" r="T14" b="T15"/>
          <a:pathLst>
            <a:path w="220" h="27">
              <a:moveTo>
                <a:pt x="0" y="0"/>
              </a:moveTo>
              <a:lnTo>
                <a:pt x="110" y="0"/>
              </a:lnTo>
              <a:lnTo>
                <a:pt x="110" y="27"/>
              </a:lnTo>
              <a:lnTo>
                <a:pt x="220" y="27"/>
              </a:lnTo>
            </a:path>
          </a:pathLst>
        </a:custGeom>
        <a:noFill/>
        <a:ln w="9360">
          <a:solidFill>
            <a:srgbClr val="000000"/>
          </a:solidFill>
          <a:round/>
          <a:headEnd/>
          <a:tailEnd type="triangle" w="med" len="med"/>
        </a:ln>
      </xdr:spPr>
    </xdr:sp>
    <xdr:clientData/>
  </xdr:twoCellAnchor>
  <xdr:twoCellAnchor>
    <xdr:from>
      <xdr:col>10</xdr:col>
      <xdr:colOff>76200</xdr:colOff>
      <xdr:row>49</xdr:row>
      <xdr:rowOff>180975</xdr:rowOff>
    </xdr:from>
    <xdr:to>
      <xdr:col>11</xdr:col>
      <xdr:colOff>66675</xdr:colOff>
      <xdr:row>56</xdr:row>
      <xdr:rowOff>171450</xdr:rowOff>
    </xdr:to>
    <xdr:sp macro="" textlink="">
      <xdr:nvSpPr>
        <xdr:cNvPr id="2056" name="Freeform 25"/>
        <xdr:cNvSpPr>
          <a:spLocks/>
        </xdr:cNvSpPr>
      </xdr:nvSpPr>
      <xdr:spPr bwMode="auto">
        <a:xfrm flipH="1" flipV="1">
          <a:off x="6677025" y="11620500"/>
          <a:ext cx="581025" cy="1181100"/>
        </a:xfrm>
        <a:custGeom>
          <a:avLst/>
          <a:gdLst>
            <a:gd name="T0" fmla="*/ 0 w 220"/>
            <a:gd name="T1" fmla="*/ 0 h 27"/>
            <a:gd name="T2" fmla="*/ 290513 w 220"/>
            <a:gd name="T3" fmla="*/ 0 h 27"/>
            <a:gd name="T4" fmla="*/ 290513 w 220"/>
            <a:gd name="T5" fmla="*/ 1181100 h 27"/>
            <a:gd name="T6" fmla="*/ 581025 w 220"/>
            <a:gd name="T7" fmla="*/ 1181100 h 27"/>
            <a:gd name="T8" fmla="*/ 0 60000 65536"/>
            <a:gd name="T9" fmla="*/ 0 60000 65536"/>
            <a:gd name="T10" fmla="*/ 0 60000 65536"/>
            <a:gd name="T11" fmla="*/ 0 60000 65536"/>
            <a:gd name="T12" fmla="*/ 0 w 220"/>
            <a:gd name="T13" fmla="*/ 0 h 27"/>
            <a:gd name="T14" fmla="*/ 220 w 220"/>
            <a:gd name="T15" fmla="*/ 27 h 27"/>
          </a:gdLst>
          <a:ahLst/>
          <a:cxnLst>
            <a:cxn ang="T8">
              <a:pos x="T0" y="T1"/>
            </a:cxn>
            <a:cxn ang="T9">
              <a:pos x="T2" y="T3"/>
            </a:cxn>
            <a:cxn ang="T10">
              <a:pos x="T4" y="T5"/>
            </a:cxn>
            <a:cxn ang="T11">
              <a:pos x="T6" y="T7"/>
            </a:cxn>
          </a:cxnLst>
          <a:rect l="T12" t="T13" r="T14" b="T15"/>
          <a:pathLst>
            <a:path w="220" h="27">
              <a:moveTo>
                <a:pt x="0" y="0"/>
              </a:moveTo>
              <a:lnTo>
                <a:pt x="110" y="0"/>
              </a:lnTo>
              <a:lnTo>
                <a:pt x="110" y="27"/>
              </a:lnTo>
              <a:lnTo>
                <a:pt x="220" y="27"/>
              </a:lnTo>
            </a:path>
          </a:pathLst>
        </a:custGeom>
        <a:noFill/>
        <a:ln w="9360">
          <a:solidFill>
            <a:srgbClr val="000000"/>
          </a:solidFill>
          <a:round/>
          <a:headEnd/>
          <a:tailEnd type="triangle" w="med" len="med"/>
        </a:ln>
      </xdr:spPr>
    </xdr:sp>
    <xdr:clientData/>
  </xdr:twoCellAnchor>
  <xdr:twoCellAnchor>
    <xdr:from>
      <xdr:col>10</xdr:col>
      <xdr:colOff>28575</xdr:colOff>
      <xdr:row>13</xdr:row>
      <xdr:rowOff>76200</xdr:rowOff>
    </xdr:from>
    <xdr:to>
      <xdr:col>10</xdr:col>
      <xdr:colOff>581025</xdr:colOff>
      <xdr:row>13</xdr:row>
      <xdr:rowOff>85725</xdr:rowOff>
    </xdr:to>
    <xdr:cxnSp macro="">
      <xdr:nvCxnSpPr>
        <xdr:cNvPr id="2057" name="Съединител &quot;права стрелка&quot; 24"/>
        <xdr:cNvCxnSpPr>
          <a:cxnSpLocks noChangeShapeType="1"/>
        </xdr:cNvCxnSpPr>
      </xdr:nvCxnSpPr>
      <xdr:spPr bwMode="auto">
        <a:xfrm flipH="1">
          <a:off x="6629400" y="3352800"/>
          <a:ext cx="552450" cy="9525"/>
        </a:xfrm>
        <a:prstGeom prst="bentConnector3">
          <a:avLst>
            <a:gd name="adj1" fmla="val 50000"/>
          </a:avLst>
        </a:prstGeom>
        <a:noFill/>
        <a:ln w="9360">
          <a:solidFill>
            <a:srgbClr val="000000"/>
          </a:solidFill>
          <a:round/>
          <a:headEnd/>
          <a:tailEnd type="triangle" w="med" len="med"/>
        </a:ln>
      </xdr:spPr>
    </xdr:cxnSp>
    <xdr:clientData/>
  </xdr:twoCellAnchor>
</xdr:wsDr>
</file>

<file path=xl/theme/theme1.xml><?xml version="1.0" encoding="utf-8"?>
<a:theme xmlns:a="http://schemas.openxmlformats.org/drawingml/2006/main" name="Office тема">
  <a:themeElements>
    <a:clrScheme name="О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О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О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bulgariaholding.com/"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4"/>
  <sheetViews>
    <sheetView showGridLines="0" tabSelected="1" zoomScaleNormal="100" workbookViewId="0">
      <selection activeCell="E29" sqref="E29"/>
    </sheetView>
  </sheetViews>
  <sheetFormatPr defaultColWidth="8.85546875" defaultRowHeight="12.75" x14ac:dyDescent="0.2"/>
  <cols>
    <col min="1" max="1" width="8.85546875" style="1" customWidth="1"/>
    <col min="2" max="2" width="25.28515625" style="1" customWidth="1"/>
    <col min="3" max="3" width="4" style="1" customWidth="1"/>
    <col min="4" max="4" width="24.28515625" style="1" customWidth="1"/>
    <col min="5" max="8" width="8.85546875" style="1" customWidth="1"/>
    <col min="9" max="9" width="19.85546875" style="1" customWidth="1"/>
    <col min="10" max="16384" width="8.85546875" style="1"/>
  </cols>
  <sheetData>
    <row r="1" spans="1:14" ht="20.25" x14ac:dyDescent="0.2">
      <c r="A1" s="2" t="s">
        <v>0</v>
      </c>
      <c r="B1" s="2"/>
      <c r="C1" s="2"/>
      <c r="D1" s="3"/>
      <c r="E1" s="4"/>
      <c r="F1" s="4"/>
      <c r="G1" s="4"/>
      <c r="H1" s="4"/>
      <c r="I1" s="4"/>
      <c r="J1" s="4"/>
      <c r="K1" s="4"/>
      <c r="L1" s="4"/>
      <c r="M1" s="4"/>
      <c r="N1" s="4"/>
    </row>
    <row r="2" spans="1:14" x14ac:dyDescent="0.2">
      <c r="A2" s="5" t="s">
        <v>1</v>
      </c>
      <c r="B2" s="5"/>
      <c r="C2" s="5"/>
      <c r="D2" s="3"/>
      <c r="E2" s="4"/>
      <c r="F2" s="4"/>
      <c r="G2" s="4"/>
      <c r="H2" s="4"/>
      <c r="I2" s="4"/>
      <c r="J2" s="4"/>
      <c r="K2" s="4"/>
      <c r="L2" s="4"/>
      <c r="M2" s="4"/>
      <c r="N2" s="4"/>
    </row>
    <row r="3" spans="1:14" x14ac:dyDescent="0.2">
      <c r="A3" s="6" t="s">
        <v>2</v>
      </c>
      <c r="B3" s="7"/>
      <c r="C3" s="7"/>
      <c r="D3" s="5"/>
      <c r="E3" s="4"/>
      <c r="F3" s="4"/>
      <c r="G3" s="4"/>
      <c r="H3" s="4"/>
      <c r="I3" s="4"/>
      <c r="J3" s="4"/>
      <c r="K3" s="4"/>
      <c r="L3" s="4"/>
      <c r="M3" s="4"/>
      <c r="N3" s="4"/>
    </row>
    <row r="4" spans="1:14" x14ac:dyDescent="0.2">
      <c r="A4" s="7"/>
      <c r="B4" s="7"/>
      <c r="C4" s="7"/>
      <c r="D4" s="7"/>
      <c r="E4" s="4"/>
      <c r="F4" s="4"/>
      <c r="G4" s="4"/>
      <c r="H4" s="4"/>
      <c r="I4" s="4"/>
      <c r="J4" s="4"/>
      <c r="K4" s="4"/>
      <c r="L4" s="4"/>
      <c r="M4" s="4"/>
      <c r="N4" s="4"/>
    </row>
    <row r="5" spans="1:14" x14ac:dyDescent="0.2">
      <c r="A5" s="8" t="s">
        <v>3</v>
      </c>
      <c r="B5" s="3"/>
      <c r="C5" s="3"/>
      <c r="D5" s="200"/>
      <c r="E5" s="201"/>
      <c r="F5" s="201"/>
      <c r="G5" s="201"/>
      <c r="H5" s="201"/>
      <c r="I5" s="201"/>
      <c r="J5" s="4"/>
      <c r="K5" s="4"/>
      <c r="L5" s="4"/>
      <c r="M5" s="4"/>
      <c r="N5" s="4"/>
    </row>
    <row r="6" spans="1:14" x14ac:dyDescent="0.2">
      <c r="A6" s="9"/>
      <c r="B6" s="10" t="s">
        <v>193</v>
      </c>
      <c r="C6" s="11"/>
      <c r="D6" s="202"/>
      <c r="E6" s="201"/>
      <c r="F6" s="201"/>
      <c r="G6" s="201"/>
      <c r="H6" s="201"/>
      <c r="I6" s="201"/>
      <c r="J6" s="4"/>
      <c r="K6" s="4"/>
      <c r="L6" s="4"/>
      <c r="M6" s="4"/>
      <c r="N6" s="4"/>
    </row>
    <row r="7" spans="1:14" x14ac:dyDescent="0.2">
      <c r="A7" s="9"/>
      <c r="B7" s="10" t="s">
        <v>4</v>
      </c>
      <c r="C7" s="11"/>
      <c r="D7" s="11"/>
      <c r="E7" s="4"/>
      <c r="F7" s="4"/>
      <c r="G7" s="4"/>
      <c r="H7" s="4"/>
      <c r="I7" s="4"/>
      <c r="J7" s="4"/>
      <c r="K7" s="4"/>
      <c r="L7" s="4"/>
      <c r="M7" s="4"/>
      <c r="N7" s="4"/>
    </row>
    <row r="8" spans="1:14" x14ac:dyDescent="0.2">
      <c r="A8" s="9"/>
      <c r="B8" s="4" t="s">
        <v>5</v>
      </c>
      <c r="C8" s="11"/>
      <c r="D8" s="11"/>
      <c r="E8" s="4"/>
      <c r="F8" s="4"/>
      <c r="G8" s="4"/>
      <c r="H8" s="4"/>
      <c r="I8" s="4"/>
      <c r="J8" s="4"/>
      <c r="K8" s="4"/>
      <c r="L8" s="4"/>
      <c r="M8" s="4"/>
      <c r="N8" s="4"/>
    </row>
    <row r="9" spans="1:14" x14ac:dyDescent="0.2">
      <c r="A9" s="9"/>
      <c r="B9" s="4" t="s">
        <v>6</v>
      </c>
      <c r="C9" s="11"/>
      <c r="D9" s="11"/>
      <c r="E9" s="4"/>
      <c r="F9" s="4"/>
      <c r="G9" s="4"/>
      <c r="H9" s="4"/>
      <c r="I9" s="4"/>
      <c r="J9" s="4"/>
      <c r="K9" s="4"/>
      <c r="L9" s="4"/>
      <c r="M9" s="4"/>
      <c r="N9" s="4"/>
    </row>
    <row r="10" spans="1:14" x14ac:dyDescent="0.2">
      <c r="A10" s="9"/>
      <c r="B10" s="4" t="s">
        <v>7</v>
      </c>
      <c r="C10" s="11"/>
      <c r="D10" s="11"/>
      <c r="E10" s="4"/>
      <c r="F10" s="4"/>
      <c r="G10" s="4"/>
      <c r="H10" s="4"/>
      <c r="I10" s="4"/>
      <c r="J10" s="4"/>
      <c r="K10" s="4"/>
      <c r="L10" s="4"/>
      <c r="M10" s="4"/>
      <c r="N10" s="4"/>
    </row>
    <row r="11" spans="1:14" x14ac:dyDescent="0.2">
      <c r="A11" s="9"/>
      <c r="B11" s="149" t="s">
        <v>124</v>
      </c>
      <c r="C11" s="11"/>
      <c r="D11" s="11"/>
      <c r="E11" s="4"/>
      <c r="F11" s="4"/>
      <c r="G11" s="4"/>
      <c r="H11" s="4"/>
      <c r="I11" s="4"/>
      <c r="J11" s="4"/>
      <c r="K11" s="4"/>
      <c r="L11" s="4"/>
      <c r="M11" s="4"/>
      <c r="N11" s="4"/>
    </row>
    <row r="12" spans="1:14" x14ac:dyDescent="0.2">
      <c r="A12" s="9"/>
      <c r="B12" s="7" t="s">
        <v>125</v>
      </c>
      <c r="C12" s="11"/>
      <c r="D12" s="11"/>
      <c r="E12" s="4"/>
      <c r="F12" s="4"/>
      <c r="G12" s="4"/>
      <c r="H12" s="4"/>
      <c r="I12" s="4"/>
      <c r="J12" s="4"/>
      <c r="K12" s="4"/>
      <c r="L12" s="4"/>
      <c r="M12" s="4"/>
      <c r="N12" s="4"/>
    </row>
    <row r="13" spans="1:14" x14ac:dyDescent="0.2">
      <c r="A13" s="4"/>
      <c r="B13" s="10" t="s">
        <v>8</v>
      </c>
      <c r="C13" s="4"/>
      <c r="D13" s="4"/>
      <c r="E13" s="4"/>
      <c r="F13" s="4"/>
      <c r="G13" s="4"/>
      <c r="H13" s="4"/>
      <c r="I13" s="4"/>
      <c r="J13" s="4"/>
      <c r="K13" s="4"/>
      <c r="L13" s="4"/>
      <c r="M13" s="4"/>
      <c r="N13" s="4"/>
    </row>
    <row r="14" spans="1:14" x14ac:dyDescent="0.2">
      <c r="A14" s="4"/>
      <c r="B14" s="12" t="s">
        <v>126</v>
      </c>
      <c r="C14" s="4"/>
      <c r="D14" s="4"/>
      <c r="E14" s="4"/>
      <c r="F14" s="4"/>
      <c r="G14" s="4"/>
      <c r="H14" s="4"/>
      <c r="I14" s="4"/>
      <c r="J14" s="4"/>
      <c r="K14" s="4"/>
      <c r="L14" s="4"/>
      <c r="M14" s="4"/>
      <c r="N14" s="4"/>
    </row>
    <row r="15" spans="1:14" x14ac:dyDescent="0.2">
      <c r="A15" s="4"/>
      <c r="B15" s="4"/>
      <c r="C15" s="4"/>
      <c r="D15" s="4"/>
      <c r="E15" s="4"/>
      <c r="F15" s="4"/>
      <c r="G15" s="4"/>
      <c r="H15" s="4"/>
      <c r="I15" s="4"/>
      <c r="J15" s="4"/>
      <c r="K15" s="4"/>
      <c r="L15" s="4"/>
      <c r="M15" s="4"/>
      <c r="N15" s="4"/>
    </row>
    <row r="16" spans="1:14" x14ac:dyDescent="0.2">
      <c r="A16" s="4"/>
      <c r="B16" s="4"/>
      <c r="C16" s="4"/>
      <c r="D16" s="4"/>
      <c r="E16" s="4"/>
      <c r="F16" s="4"/>
      <c r="G16" s="4"/>
      <c r="H16" s="4"/>
      <c r="I16" s="4"/>
      <c r="J16" s="4"/>
      <c r="K16" s="4"/>
      <c r="L16" s="4"/>
      <c r="M16" s="4"/>
      <c r="N16" s="4"/>
    </row>
    <row r="17" spans="1:14" x14ac:dyDescent="0.2">
      <c r="A17" s="4"/>
      <c r="B17" s="10" t="s">
        <v>9</v>
      </c>
      <c r="C17" s="4"/>
      <c r="D17" s="145" t="s">
        <v>206</v>
      </c>
      <c r="E17" s="4"/>
      <c r="F17" s="4"/>
      <c r="G17" s="4"/>
      <c r="H17" s="4"/>
      <c r="I17" s="4"/>
      <c r="J17" s="4"/>
      <c r="K17" s="4"/>
      <c r="L17" s="4"/>
      <c r="M17" s="4"/>
      <c r="N17" s="4"/>
    </row>
    <row r="18" spans="1:14" x14ac:dyDescent="0.2">
      <c r="A18" s="4"/>
      <c r="B18" s="4"/>
      <c r="C18" s="4"/>
      <c r="D18" s="4"/>
      <c r="E18" s="4"/>
      <c r="F18" s="4"/>
      <c r="G18" s="4"/>
      <c r="H18" s="4"/>
      <c r="I18" s="4"/>
      <c r="J18" s="4"/>
      <c r="K18" s="4"/>
      <c r="L18" s="4"/>
      <c r="M18" s="4"/>
      <c r="N18" s="4"/>
    </row>
    <row r="19" spans="1:14" x14ac:dyDescent="0.2">
      <c r="A19" s="4"/>
      <c r="B19" s="10" t="s">
        <v>10</v>
      </c>
      <c r="C19" s="4"/>
      <c r="D19" s="301">
        <v>42823</v>
      </c>
      <c r="E19" s="4"/>
      <c r="F19" s="4"/>
      <c r="G19" s="4"/>
      <c r="H19" s="4"/>
      <c r="I19" s="4"/>
      <c r="J19" s="4"/>
      <c r="K19" s="4"/>
      <c r="L19" s="4"/>
      <c r="M19" s="4"/>
      <c r="N19" s="4"/>
    </row>
    <row r="20" spans="1:14" x14ac:dyDescent="0.2">
      <c r="A20" s="4"/>
      <c r="B20" s="4"/>
      <c r="C20" s="4"/>
      <c r="D20" s="4"/>
      <c r="E20" s="4"/>
      <c r="F20" s="4"/>
      <c r="G20" s="4"/>
      <c r="H20" s="4"/>
      <c r="I20" s="4"/>
      <c r="J20" s="4"/>
      <c r="K20" s="4"/>
      <c r="L20" s="4"/>
      <c r="M20" s="4"/>
      <c r="N20" s="4"/>
    </row>
    <row r="21" spans="1:14" x14ac:dyDescent="0.2">
      <c r="A21" s="4"/>
      <c r="B21" s="10" t="s">
        <v>11</v>
      </c>
      <c r="C21" s="4"/>
      <c r="D21" s="4"/>
      <c r="E21" s="13" t="s">
        <v>12</v>
      </c>
      <c r="F21" s="4"/>
      <c r="G21" s="4"/>
      <c r="H21" s="4"/>
      <c r="I21" s="13" t="s">
        <v>13</v>
      </c>
      <c r="J21" s="4"/>
      <c r="K21" s="4"/>
      <c r="L21" s="4"/>
      <c r="M21" s="4"/>
      <c r="N21" s="4"/>
    </row>
    <row r="22" spans="1:14" x14ac:dyDescent="0.2">
      <c r="A22" s="4"/>
      <c r="B22" s="4"/>
      <c r="C22" s="4"/>
      <c r="D22" s="4"/>
      <c r="E22" s="4"/>
      <c r="F22" s="4"/>
      <c r="G22" s="4"/>
      <c r="H22" s="4"/>
      <c r="I22" s="4"/>
      <c r="J22" s="4"/>
      <c r="K22" s="4"/>
      <c r="L22" s="4"/>
      <c r="M22" s="4"/>
      <c r="N22" s="4"/>
    </row>
    <row r="23" spans="1:14" x14ac:dyDescent="0.2">
      <c r="A23" s="4"/>
      <c r="B23" s="4"/>
      <c r="C23" s="4"/>
      <c r="D23" s="4"/>
      <c r="E23" s="4"/>
      <c r="F23" s="4"/>
      <c r="G23" s="4"/>
      <c r="H23" s="4"/>
      <c r="I23" s="4"/>
      <c r="J23" s="4"/>
      <c r="K23" s="4"/>
      <c r="L23" s="4"/>
      <c r="M23" s="4"/>
      <c r="N23" s="4"/>
    </row>
    <row r="24" spans="1:14" x14ac:dyDescent="0.2">
      <c r="A24" s="4"/>
      <c r="B24" s="4"/>
      <c r="C24" s="4"/>
      <c r="D24" s="4"/>
      <c r="E24" s="4"/>
      <c r="F24" s="4"/>
      <c r="G24" s="4"/>
      <c r="H24" s="4"/>
      <c r="I24" s="4"/>
      <c r="J24" s="4"/>
      <c r="K24" s="4"/>
      <c r="L24" s="4"/>
      <c r="M24" s="4"/>
      <c r="N24" s="4"/>
    </row>
    <row r="25" spans="1:14" x14ac:dyDescent="0.2">
      <c r="A25" s="4"/>
      <c r="B25" s="4"/>
      <c r="C25" s="4"/>
      <c r="D25" s="4"/>
      <c r="E25" s="4"/>
      <c r="F25" s="4"/>
      <c r="G25" s="4"/>
      <c r="H25" s="4"/>
      <c r="I25" s="4"/>
      <c r="J25" s="4"/>
      <c r="K25" s="4"/>
      <c r="L25" s="4"/>
      <c r="M25" s="4"/>
      <c r="N25" s="4"/>
    </row>
    <row r="26" spans="1:14" x14ac:dyDescent="0.2">
      <c r="A26" s="4"/>
      <c r="B26" s="4"/>
      <c r="C26" s="4"/>
      <c r="D26" s="4"/>
      <c r="E26" s="4"/>
      <c r="F26" s="4"/>
      <c r="G26" s="4"/>
      <c r="H26" s="4"/>
      <c r="I26" s="4"/>
      <c r="J26" s="4"/>
      <c r="K26" s="4"/>
      <c r="L26" s="4"/>
      <c r="M26" s="4"/>
      <c r="N26" s="4"/>
    </row>
    <row r="27" spans="1:14" x14ac:dyDescent="0.2">
      <c r="A27" s="4"/>
      <c r="B27" s="4"/>
      <c r="C27" s="4"/>
      <c r="D27" s="4"/>
      <c r="E27" s="4"/>
      <c r="F27" s="4"/>
      <c r="G27" s="4"/>
      <c r="H27" s="4"/>
      <c r="I27" s="4"/>
      <c r="J27" s="4"/>
      <c r="K27" s="4"/>
      <c r="L27" s="4"/>
      <c r="M27" s="4"/>
      <c r="N27" s="4"/>
    </row>
    <row r="28" spans="1:14" x14ac:dyDescent="0.2">
      <c r="A28" s="4"/>
      <c r="B28" s="4"/>
      <c r="C28" s="4"/>
      <c r="D28" s="4"/>
      <c r="E28" s="4"/>
      <c r="F28" s="4"/>
      <c r="G28" s="4"/>
      <c r="H28" s="4"/>
      <c r="I28" s="4"/>
      <c r="J28" s="4"/>
      <c r="K28" s="4"/>
      <c r="L28" s="4"/>
      <c r="M28" s="4"/>
      <c r="N28" s="4"/>
    </row>
    <row r="29" spans="1:14" x14ac:dyDescent="0.2">
      <c r="A29" s="4"/>
      <c r="B29" s="4"/>
      <c r="C29" s="4"/>
      <c r="D29" s="4"/>
      <c r="E29" s="4"/>
      <c r="F29" s="4"/>
      <c r="G29" s="4"/>
      <c r="H29" s="4"/>
      <c r="I29" s="4"/>
      <c r="J29" s="4"/>
      <c r="K29" s="4"/>
      <c r="L29" s="4"/>
      <c r="M29" s="4"/>
      <c r="N29" s="4"/>
    </row>
    <row r="30" spans="1:14" x14ac:dyDescent="0.2">
      <c r="A30" s="4"/>
      <c r="B30" s="4"/>
      <c r="C30" s="4"/>
      <c r="D30" s="4"/>
      <c r="E30" s="4"/>
      <c r="F30" s="4"/>
      <c r="G30" s="4"/>
      <c r="H30" s="4"/>
      <c r="I30" s="4"/>
      <c r="J30" s="4"/>
      <c r="K30" s="4"/>
      <c r="L30" s="4"/>
      <c r="M30" s="4"/>
      <c r="N30" s="4"/>
    </row>
    <row r="31" spans="1:14" x14ac:dyDescent="0.2">
      <c r="A31" s="4"/>
      <c r="B31" s="4"/>
      <c r="C31" s="4"/>
      <c r="D31" s="4"/>
      <c r="E31" s="4"/>
      <c r="F31" s="4"/>
      <c r="G31" s="4"/>
      <c r="H31" s="4"/>
      <c r="I31" s="4"/>
      <c r="J31" s="4"/>
      <c r="K31" s="4"/>
      <c r="L31" s="4"/>
      <c r="M31" s="4"/>
      <c r="N31" s="4"/>
    </row>
    <row r="32" spans="1:14" x14ac:dyDescent="0.2">
      <c r="A32" s="4"/>
      <c r="B32" s="4"/>
      <c r="C32" s="4"/>
      <c r="D32" s="4"/>
      <c r="E32" s="4"/>
      <c r="F32" s="4"/>
      <c r="G32" s="4"/>
      <c r="H32" s="4"/>
      <c r="I32" s="4"/>
      <c r="J32" s="4"/>
      <c r="K32" s="4"/>
      <c r="L32" s="4"/>
      <c r="M32" s="4"/>
      <c r="N32" s="4"/>
    </row>
    <row r="33" spans="1:14" x14ac:dyDescent="0.2">
      <c r="A33" s="4"/>
      <c r="B33" s="4"/>
      <c r="C33" s="4"/>
      <c r="D33" s="4"/>
      <c r="E33" s="4"/>
      <c r="F33" s="4"/>
      <c r="G33" s="4"/>
      <c r="H33" s="4"/>
      <c r="I33" s="4"/>
      <c r="J33" s="4"/>
      <c r="K33" s="4"/>
      <c r="L33" s="4"/>
      <c r="M33" s="4"/>
      <c r="N33" s="4"/>
    </row>
    <row r="34" spans="1:14" x14ac:dyDescent="0.2">
      <c r="A34" s="4"/>
      <c r="B34" s="4"/>
      <c r="C34" s="4"/>
      <c r="D34" s="4"/>
      <c r="E34" s="4"/>
      <c r="F34" s="4"/>
      <c r="G34" s="4"/>
      <c r="H34" s="4"/>
      <c r="I34" s="4"/>
      <c r="J34" s="4"/>
      <c r="K34" s="4"/>
      <c r="L34" s="4"/>
      <c r="M34" s="4"/>
      <c r="N34" s="4"/>
    </row>
    <row r="35" spans="1:14" x14ac:dyDescent="0.2">
      <c r="A35" s="4"/>
      <c r="B35" s="4"/>
      <c r="C35" s="4"/>
      <c r="D35" s="4"/>
      <c r="E35" s="4"/>
      <c r="F35" s="4"/>
      <c r="G35" s="4"/>
      <c r="H35" s="4"/>
      <c r="I35" s="4"/>
      <c r="J35" s="4"/>
      <c r="K35" s="4"/>
      <c r="L35" s="4"/>
      <c r="M35" s="4"/>
      <c r="N35" s="4"/>
    </row>
    <row r="36" spans="1:14" x14ac:dyDescent="0.2">
      <c r="A36" s="4"/>
      <c r="B36" s="4"/>
      <c r="C36" s="4"/>
      <c r="D36" s="4"/>
      <c r="E36" s="4"/>
      <c r="F36" s="4"/>
      <c r="G36" s="4"/>
      <c r="H36" s="4"/>
      <c r="I36" s="4"/>
      <c r="J36" s="4"/>
      <c r="K36" s="4"/>
      <c r="L36" s="4"/>
      <c r="M36" s="4"/>
      <c r="N36" s="4"/>
    </row>
    <row r="37" spans="1:14" x14ac:dyDescent="0.2">
      <c r="A37" s="4"/>
      <c r="B37" s="4"/>
      <c r="C37" s="4"/>
      <c r="D37" s="4"/>
      <c r="E37" s="4"/>
      <c r="F37" s="4"/>
      <c r="G37" s="4"/>
      <c r="H37" s="4"/>
      <c r="I37" s="4"/>
      <c r="J37" s="4"/>
      <c r="K37" s="4"/>
      <c r="L37" s="4"/>
      <c r="M37" s="4"/>
      <c r="N37" s="4"/>
    </row>
    <row r="38" spans="1:14" x14ac:dyDescent="0.2">
      <c r="A38" s="4"/>
      <c r="B38" s="4"/>
      <c r="C38" s="4"/>
      <c r="D38" s="4"/>
      <c r="E38" s="4"/>
      <c r="F38" s="4"/>
      <c r="G38" s="4"/>
      <c r="H38" s="4"/>
      <c r="I38" s="4"/>
      <c r="J38" s="4"/>
      <c r="K38" s="4"/>
      <c r="L38" s="4"/>
      <c r="M38" s="4"/>
      <c r="N38" s="4"/>
    </row>
    <row r="39" spans="1:14" x14ac:dyDescent="0.2">
      <c r="A39" s="4"/>
      <c r="B39" s="4"/>
      <c r="C39" s="4"/>
      <c r="D39" s="4"/>
      <c r="E39" s="4"/>
      <c r="F39" s="4"/>
      <c r="G39" s="4"/>
      <c r="H39" s="4"/>
      <c r="I39" s="4"/>
      <c r="J39" s="4"/>
      <c r="K39" s="4"/>
      <c r="L39" s="4"/>
      <c r="M39" s="4"/>
      <c r="N39" s="4"/>
    </row>
    <row r="40" spans="1:14" x14ac:dyDescent="0.2">
      <c r="A40" s="4"/>
      <c r="B40" s="4"/>
      <c r="C40" s="4"/>
      <c r="D40" s="4"/>
      <c r="E40" s="4"/>
      <c r="F40" s="4"/>
      <c r="G40" s="4"/>
      <c r="H40" s="4"/>
      <c r="I40" s="4"/>
      <c r="J40" s="4"/>
      <c r="K40" s="4"/>
      <c r="L40" s="4"/>
      <c r="M40" s="4"/>
      <c r="N40" s="4"/>
    </row>
    <row r="41" spans="1:14" x14ac:dyDescent="0.2">
      <c r="A41" s="4"/>
      <c r="B41" s="4"/>
      <c r="C41" s="4"/>
      <c r="D41" s="4"/>
      <c r="E41" s="4"/>
      <c r="F41" s="4"/>
      <c r="G41" s="4"/>
      <c r="H41" s="4"/>
      <c r="I41" s="4"/>
      <c r="J41" s="4"/>
      <c r="K41" s="4"/>
      <c r="L41" s="4"/>
      <c r="M41" s="4"/>
      <c r="N41" s="4"/>
    </row>
    <row r="42" spans="1:14" x14ac:dyDescent="0.2">
      <c r="A42" s="4"/>
      <c r="B42" s="4"/>
      <c r="C42" s="4"/>
      <c r="D42" s="4"/>
      <c r="E42" s="4"/>
      <c r="F42" s="4"/>
      <c r="G42" s="4"/>
      <c r="H42" s="4"/>
      <c r="I42" s="4"/>
      <c r="J42" s="4"/>
      <c r="K42" s="4"/>
      <c r="L42" s="4"/>
      <c r="M42" s="4"/>
      <c r="N42" s="4"/>
    </row>
    <row r="43" spans="1:14" x14ac:dyDescent="0.2">
      <c r="A43" s="150" t="s">
        <v>204</v>
      </c>
      <c r="B43" s="4"/>
      <c r="C43" s="4"/>
      <c r="D43" s="4"/>
      <c r="E43" s="4"/>
      <c r="F43" s="4"/>
      <c r="G43" s="4"/>
      <c r="H43" s="4"/>
      <c r="I43" s="4"/>
      <c r="J43" s="4"/>
      <c r="K43" s="4"/>
      <c r="L43" s="4"/>
      <c r="M43" s="4"/>
      <c r="N43" s="4"/>
    </row>
    <row r="44" spans="1:14" x14ac:dyDescent="0.2">
      <c r="A44" s="151" t="s">
        <v>205</v>
      </c>
      <c r="B44" s="4"/>
      <c r="C44" s="4"/>
      <c r="D44" s="4"/>
      <c r="E44" s="4"/>
      <c r="F44" s="4"/>
      <c r="G44" s="4"/>
      <c r="H44" s="4"/>
      <c r="I44" s="4"/>
      <c r="J44" s="4"/>
      <c r="K44" s="4"/>
      <c r="L44" s="4"/>
      <c r="M44" s="4"/>
      <c r="N44" s="4"/>
    </row>
  </sheetData>
  <sheetProtection selectLockedCells="1" selectUnlockedCells="1"/>
  <phoneticPr fontId="0" type="noConversion"/>
  <hyperlinks>
    <hyperlink ref="E21" location="'one-tier system'!A1" display="Едностепенна система"/>
    <hyperlink ref="I21" location="'two-tier system'!A1" display="Двустепенна система"/>
  </hyperlinks>
  <pageMargins left="0.7" right="0.7" top="0.75" bottom="0.75" header="0.51180555555555551" footer="0.51180555555555551"/>
  <pageSetup firstPageNumber="0"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89"/>
  <sheetViews>
    <sheetView showGridLines="0" view="pageBreakPreview" zoomScale="150" zoomScaleNormal="85" zoomScaleSheetLayoutView="150" workbookViewId="0">
      <pane ySplit="7" topLeftCell="A86" activePane="bottomLeft" state="frozen"/>
      <selection pane="bottomLeft" activeCell="K26" sqref="K26"/>
    </sheetView>
  </sheetViews>
  <sheetFormatPr defaultColWidth="9.140625" defaultRowHeight="12.75" x14ac:dyDescent="0.2"/>
  <cols>
    <col min="1" max="1" width="3.7109375" style="108" customWidth="1"/>
    <col min="2" max="2" width="7.7109375" style="97" customWidth="1"/>
    <col min="3" max="3" width="3" style="109" hidden="1" customWidth="1"/>
    <col min="4" max="4" width="56.28515625" style="97" customWidth="1"/>
    <col min="5" max="5" width="5" style="17" customWidth="1"/>
    <col min="6" max="6" width="7.85546875" style="17" bestFit="1" customWidth="1"/>
    <col min="7" max="7" width="4.85546875" style="17" customWidth="1"/>
    <col min="8" max="8" width="10.28515625" style="87" customWidth="1"/>
    <col min="9" max="9" width="11.42578125" style="123" customWidth="1"/>
    <col min="10" max="10" width="2.28515625" style="98" customWidth="1"/>
    <col min="11" max="11" width="42.85546875" style="142" customWidth="1"/>
    <col min="12" max="16384" width="9.140625" style="19"/>
  </cols>
  <sheetData>
    <row r="1" spans="1:11" s="3" customFormat="1" ht="12" customHeight="1" x14ac:dyDescent="0.2">
      <c r="A1" s="2"/>
      <c r="B1" s="2"/>
      <c r="C1" s="2"/>
      <c r="E1" s="2"/>
      <c r="F1" s="2"/>
      <c r="G1" s="2"/>
      <c r="H1" s="80"/>
      <c r="K1" s="142"/>
    </row>
    <row r="2" spans="1:11" s="35" customFormat="1" ht="15" x14ac:dyDescent="0.2">
      <c r="A2" s="138" t="s">
        <v>0</v>
      </c>
      <c r="B2" s="138"/>
      <c r="C2" s="138"/>
      <c r="E2" s="138"/>
      <c r="F2" s="138"/>
      <c r="G2" s="138"/>
      <c r="H2" s="138"/>
      <c r="K2" s="142"/>
    </row>
    <row r="3" spans="1:11" s="139" customFormat="1" x14ac:dyDescent="0.2">
      <c r="A3" s="80" t="s">
        <v>14</v>
      </c>
      <c r="B3" s="80"/>
      <c r="C3" s="80"/>
      <c r="E3" s="275"/>
      <c r="F3" s="275"/>
      <c r="G3" s="275"/>
      <c r="H3" s="275"/>
      <c r="I3" s="275"/>
      <c r="J3" s="140"/>
      <c r="K3" s="142"/>
    </row>
    <row r="4" spans="1:11" s="9" customFormat="1" x14ac:dyDescent="0.2">
      <c r="A4" s="91"/>
      <c r="B4" s="91"/>
      <c r="C4" s="91"/>
      <c r="D4" s="91"/>
      <c r="E4" s="22"/>
      <c r="F4" s="22"/>
      <c r="G4" s="22"/>
      <c r="H4" s="81"/>
      <c r="I4" s="93"/>
      <c r="J4" s="91"/>
      <c r="K4" s="142"/>
    </row>
    <row r="5" spans="1:11" ht="21" customHeight="1" x14ac:dyDescent="0.2">
      <c r="A5" s="98"/>
      <c r="B5" s="98"/>
      <c r="C5" s="98"/>
      <c r="D5" s="92"/>
      <c r="E5" s="281" t="s">
        <v>121</v>
      </c>
      <c r="F5" s="282"/>
      <c r="G5" s="282"/>
      <c r="H5" s="283" t="s">
        <v>122</v>
      </c>
      <c r="I5" s="277" t="s">
        <v>123</v>
      </c>
      <c r="J5" s="89"/>
      <c r="K5" s="144" t="s">
        <v>120</v>
      </c>
    </row>
    <row r="6" spans="1:11" s="28" customFormat="1" ht="21" customHeight="1" x14ac:dyDescent="0.2">
      <c r="A6" s="24"/>
      <c r="B6" s="25"/>
      <c r="C6" s="26"/>
      <c r="D6" s="27"/>
      <c r="E6" s="146">
        <v>1</v>
      </c>
      <c r="F6" s="146">
        <v>0.5</v>
      </c>
      <c r="G6" s="146">
        <v>0</v>
      </c>
      <c r="H6" s="283"/>
      <c r="I6" s="277"/>
      <c r="J6" s="89"/>
      <c r="K6" s="167" t="s">
        <v>152</v>
      </c>
    </row>
    <row r="7" spans="1:11" s="28" customFormat="1" ht="22.5" x14ac:dyDescent="0.2">
      <c r="A7" s="278" t="s">
        <v>15</v>
      </c>
      <c r="B7" s="278"/>
      <c r="C7" s="278"/>
      <c r="D7" s="279"/>
      <c r="E7" s="141" t="s">
        <v>16</v>
      </c>
      <c r="F7" s="141" t="s">
        <v>17</v>
      </c>
      <c r="G7" s="141" t="s">
        <v>18</v>
      </c>
      <c r="H7" s="283"/>
      <c r="I7" s="277"/>
      <c r="J7" s="89"/>
      <c r="K7" s="168" t="s">
        <v>151</v>
      </c>
    </row>
    <row r="8" spans="1:11" s="28" customFormat="1" x14ac:dyDescent="0.2">
      <c r="A8" s="24"/>
      <c r="B8" s="280"/>
      <c r="C8" s="280"/>
      <c r="D8" s="280"/>
      <c r="E8" s="29"/>
      <c r="F8" s="29"/>
      <c r="G8" s="29"/>
      <c r="H8" s="110"/>
      <c r="I8" s="31"/>
      <c r="J8" s="31"/>
      <c r="K8" s="142"/>
    </row>
    <row r="9" spans="1:11" s="35" customFormat="1" ht="15" x14ac:dyDescent="0.2">
      <c r="A9" s="32" t="s">
        <v>19</v>
      </c>
      <c r="B9" s="273" t="s">
        <v>96</v>
      </c>
      <c r="C9" s="273"/>
      <c r="D9" s="272"/>
      <c r="E9" s="274"/>
      <c r="F9" s="274"/>
      <c r="G9" s="274"/>
      <c r="H9" s="274"/>
      <c r="I9" s="33">
        <v>0.1</v>
      </c>
      <c r="J9" s="111"/>
      <c r="K9" s="142"/>
    </row>
    <row r="10" spans="1:11" s="23" customFormat="1" ht="112.5" x14ac:dyDescent="0.2">
      <c r="A10" s="36" t="str">
        <f t="shared" ref="A10:A16" si="0">IF(NOT(COUNTBLANK(E10:G10)=2),"!","")</f>
        <v/>
      </c>
      <c r="B10" s="99" t="s">
        <v>20</v>
      </c>
      <c r="C10" s="99"/>
      <c r="D10" s="174" t="s">
        <v>115</v>
      </c>
      <c r="E10" s="40" t="s">
        <v>16</v>
      </c>
      <c r="F10" s="39"/>
      <c r="G10" s="40"/>
      <c r="H10" s="83">
        <v>0.1</v>
      </c>
      <c r="I10" s="112">
        <f t="shared" ref="I10:I16" si="1">IF(ISBLANK($E10),IF(ISBLANK($F10),0,$F$6),$E$6)*$H10</f>
        <v>0.1</v>
      </c>
      <c r="J10" s="113"/>
      <c r="K10" s="143" t="s">
        <v>240</v>
      </c>
    </row>
    <row r="11" spans="1:11" s="23" customFormat="1" ht="56.25" x14ac:dyDescent="0.2">
      <c r="A11" s="36" t="str">
        <f t="shared" si="0"/>
        <v/>
      </c>
      <c r="B11" s="99" t="s">
        <v>21</v>
      </c>
      <c r="C11" s="99"/>
      <c r="D11" s="174" t="s">
        <v>141</v>
      </c>
      <c r="E11" s="40" t="s">
        <v>16</v>
      </c>
      <c r="F11" s="39"/>
      <c r="G11" s="40"/>
      <c r="H11" s="83">
        <v>0.15</v>
      </c>
      <c r="I11" s="112">
        <f t="shared" si="1"/>
        <v>0.15</v>
      </c>
      <c r="J11" s="113"/>
      <c r="K11" s="266" t="s">
        <v>223</v>
      </c>
    </row>
    <row r="12" spans="1:11" s="23" customFormat="1" ht="90" x14ac:dyDescent="0.2">
      <c r="A12" s="36" t="str">
        <f t="shared" si="0"/>
        <v/>
      </c>
      <c r="B12" s="99" t="s">
        <v>23</v>
      </c>
      <c r="C12" s="99"/>
      <c r="D12" s="174" t="s">
        <v>22</v>
      </c>
      <c r="E12" s="40" t="s">
        <v>16</v>
      </c>
      <c r="F12" s="39"/>
      <c r="G12" s="40"/>
      <c r="H12" s="83">
        <v>0.15</v>
      </c>
      <c r="I12" s="112">
        <f t="shared" si="1"/>
        <v>0.15</v>
      </c>
      <c r="J12" s="113"/>
      <c r="K12" s="143" t="s">
        <v>210</v>
      </c>
    </row>
    <row r="13" spans="1:11" s="23" customFormat="1" ht="101.25" x14ac:dyDescent="0.2">
      <c r="A13" s="36" t="str">
        <f t="shared" si="0"/>
        <v/>
      </c>
      <c r="B13" s="99" t="s">
        <v>25</v>
      </c>
      <c r="C13" s="99"/>
      <c r="D13" s="174" t="s">
        <v>24</v>
      </c>
      <c r="E13" s="40"/>
      <c r="F13" s="268" t="s">
        <v>17</v>
      </c>
      <c r="G13" s="40"/>
      <c r="H13" s="83">
        <v>0.15</v>
      </c>
      <c r="I13" s="112">
        <f t="shared" si="1"/>
        <v>7.4999999999999997E-2</v>
      </c>
      <c r="J13" s="113"/>
      <c r="K13" s="143" t="s">
        <v>261</v>
      </c>
    </row>
    <row r="14" spans="1:11" s="23" customFormat="1" ht="67.5" x14ac:dyDescent="0.2">
      <c r="A14" s="36" t="str">
        <f t="shared" si="0"/>
        <v/>
      </c>
      <c r="B14" s="99" t="s">
        <v>26</v>
      </c>
      <c r="C14" s="99"/>
      <c r="D14" s="174" t="s">
        <v>108</v>
      </c>
      <c r="E14" s="40"/>
      <c r="F14" s="268" t="s">
        <v>17</v>
      </c>
      <c r="G14" s="40"/>
      <c r="H14" s="83">
        <v>0.15</v>
      </c>
      <c r="I14" s="112">
        <f t="shared" si="1"/>
        <v>7.4999999999999997E-2</v>
      </c>
      <c r="J14" s="113"/>
      <c r="K14" s="143" t="s">
        <v>222</v>
      </c>
    </row>
    <row r="15" spans="1:11" s="23" customFormat="1" ht="102" x14ac:dyDescent="0.2">
      <c r="A15" s="36" t="str">
        <f t="shared" si="0"/>
        <v/>
      </c>
      <c r="B15" s="99" t="s">
        <v>27</v>
      </c>
      <c r="C15" s="99"/>
      <c r="D15" s="174" t="s">
        <v>194</v>
      </c>
      <c r="E15" s="40"/>
      <c r="F15" s="268"/>
      <c r="G15" s="40" t="s">
        <v>18</v>
      </c>
      <c r="H15" s="83">
        <v>0.15</v>
      </c>
      <c r="I15" s="112">
        <f t="shared" si="1"/>
        <v>0</v>
      </c>
      <c r="J15" s="113"/>
      <c r="K15" s="143" t="s">
        <v>262</v>
      </c>
    </row>
    <row r="16" spans="1:11" s="23" customFormat="1" ht="76.5" x14ac:dyDescent="0.2">
      <c r="A16" s="36" t="str">
        <f t="shared" si="0"/>
        <v/>
      </c>
      <c r="B16" s="99" t="s">
        <v>127</v>
      </c>
      <c r="C16" s="99"/>
      <c r="D16" s="174" t="s">
        <v>162</v>
      </c>
      <c r="E16" s="40" t="s">
        <v>16</v>
      </c>
      <c r="F16" s="39"/>
      <c r="G16" s="40"/>
      <c r="H16" s="83">
        <v>0.15</v>
      </c>
      <c r="I16" s="112">
        <f t="shared" si="1"/>
        <v>0.15</v>
      </c>
      <c r="J16" s="113"/>
      <c r="K16" s="143" t="s">
        <v>245</v>
      </c>
    </row>
    <row r="17" spans="1:11" s="23" customFormat="1" x14ac:dyDescent="0.2">
      <c r="A17" s="100"/>
      <c r="B17" s="101"/>
      <c r="C17" s="101"/>
      <c r="D17" s="94"/>
      <c r="E17" s="46"/>
      <c r="F17" s="46"/>
      <c r="G17" s="46"/>
      <c r="H17" s="83">
        <f>SUM(H10:H16)</f>
        <v>1</v>
      </c>
      <c r="I17" s="114">
        <f>SUM(I10:I16)</f>
        <v>0.70000000000000007</v>
      </c>
      <c r="J17" s="113"/>
      <c r="K17" s="142"/>
    </row>
    <row r="18" spans="1:11" s="49" customFormat="1" x14ac:dyDescent="0.2">
      <c r="A18" s="47"/>
      <c r="B18" s="48"/>
      <c r="C18" s="48"/>
      <c r="D18" s="96"/>
      <c r="E18" s="47"/>
      <c r="F18" s="47"/>
      <c r="G18" s="47"/>
      <c r="H18" s="84"/>
      <c r="I18" s="115"/>
      <c r="J18" s="116"/>
      <c r="K18" s="142"/>
    </row>
    <row r="19" spans="1:11" s="35" customFormat="1" ht="15" x14ac:dyDescent="0.2">
      <c r="A19" s="32" t="s">
        <v>28</v>
      </c>
      <c r="B19" s="273" t="s">
        <v>98</v>
      </c>
      <c r="C19" s="273"/>
      <c r="D19" s="272"/>
      <c r="E19" s="274"/>
      <c r="F19" s="274"/>
      <c r="G19" s="274"/>
      <c r="H19" s="274"/>
      <c r="I19" s="33">
        <v>0.1</v>
      </c>
      <c r="J19" s="111"/>
      <c r="K19" s="142"/>
    </row>
    <row r="20" spans="1:11" s="23" customFormat="1" ht="56.25" x14ac:dyDescent="0.2">
      <c r="A20" s="36" t="str">
        <f t="shared" ref="A20:A32" si="2">IF(NOT(COUNTBLANK(E20:G20)=2),"!","")</f>
        <v/>
      </c>
      <c r="B20" s="99" t="s">
        <v>29</v>
      </c>
      <c r="C20" s="99"/>
      <c r="D20" s="174" t="s">
        <v>104</v>
      </c>
      <c r="E20" s="40" t="s">
        <v>207</v>
      </c>
      <c r="F20" s="39"/>
      <c r="G20" s="40"/>
      <c r="H20" s="83">
        <v>0.1</v>
      </c>
      <c r="I20" s="112">
        <f t="shared" ref="I20:I32" si="3">IF(ISBLANK($E20),IF(ISBLANK($F20),0,$F$6),$E$6)*$H20</f>
        <v>0.1</v>
      </c>
      <c r="J20" s="113"/>
      <c r="K20" s="143" t="s">
        <v>209</v>
      </c>
    </row>
    <row r="21" spans="1:11" s="23" customFormat="1" ht="89.25" x14ac:dyDescent="0.2">
      <c r="A21" s="36" t="str">
        <f t="shared" si="2"/>
        <v/>
      </c>
      <c r="B21" s="99" t="s">
        <v>30</v>
      </c>
      <c r="C21" s="99"/>
      <c r="D21" s="178" t="s">
        <v>195</v>
      </c>
      <c r="E21" s="40" t="s">
        <v>207</v>
      </c>
      <c r="F21" s="39"/>
      <c r="G21" s="40"/>
      <c r="H21" s="83">
        <v>0.1</v>
      </c>
      <c r="I21" s="112">
        <f t="shared" si="3"/>
        <v>0.1</v>
      </c>
      <c r="J21" s="113"/>
      <c r="K21" s="143" t="s">
        <v>211</v>
      </c>
    </row>
    <row r="22" spans="1:11" s="23" customFormat="1" ht="45" x14ac:dyDescent="0.2">
      <c r="A22" s="36" t="str">
        <f t="shared" si="2"/>
        <v/>
      </c>
      <c r="B22" s="99" t="s">
        <v>31</v>
      </c>
      <c r="C22" s="99"/>
      <c r="D22" s="178" t="s">
        <v>110</v>
      </c>
      <c r="E22" s="40" t="s">
        <v>207</v>
      </c>
      <c r="F22" s="39"/>
      <c r="G22" s="40"/>
      <c r="H22" s="83">
        <v>0.05</v>
      </c>
      <c r="I22" s="112">
        <f t="shared" si="3"/>
        <v>0.05</v>
      </c>
      <c r="J22" s="113"/>
      <c r="K22" s="143" t="s">
        <v>246</v>
      </c>
    </row>
    <row r="23" spans="1:11" s="23" customFormat="1" ht="56.25" x14ac:dyDescent="0.2">
      <c r="A23" s="36" t="str">
        <f t="shared" si="2"/>
        <v/>
      </c>
      <c r="B23" s="99" t="s">
        <v>32</v>
      </c>
      <c r="C23" s="99"/>
      <c r="D23" s="178" t="s">
        <v>142</v>
      </c>
      <c r="E23" s="40"/>
      <c r="F23" s="39"/>
      <c r="G23" s="40" t="s">
        <v>18</v>
      </c>
      <c r="H23" s="83">
        <v>0.05</v>
      </c>
      <c r="I23" s="112">
        <f t="shared" si="3"/>
        <v>0</v>
      </c>
      <c r="J23" s="113"/>
      <c r="K23" s="267" t="s">
        <v>263</v>
      </c>
    </row>
    <row r="24" spans="1:11" s="23" customFormat="1" ht="112.5" x14ac:dyDescent="0.2">
      <c r="A24" s="36" t="str">
        <f t="shared" si="2"/>
        <v/>
      </c>
      <c r="B24" s="99" t="s">
        <v>33</v>
      </c>
      <c r="C24" s="99"/>
      <c r="D24" s="174" t="s">
        <v>179</v>
      </c>
      <c r="E24" s="40" t="s">
        <v>207</v>
      </c>
      <c r="F24" s="39"/>
      <c r="G24" s="40"/>
      <c r="H24" s="83">
        <v>0.1</v>
      </c>
      <c r="I24" s="112">
        <f t="shared" si="3"/>
        <v>0.1</v>
      </c>
      <c r="J24" s="113"/>
      <c r="K24" s="143" t="s">
        <v>241</v>
      </c>
    </row>
    <row r="25" spans="1:11" s="23" customFormat="1" ht="38.25" x14ac:dyDescent="0.2">
      <c r="A25" s="36" t="str">
        <f t="shared" si="2"/>
        <v/>
      </c>
      <c r="B25" s="99" t="s">
        <v>34</v>
      </c>
      <c r="C25" s="99"/>
      <c r="D25" s="178" t="s">
        <v>196</v>
      </c>
      <c r="E25" s="40" t="s">
        <v>207</v>
      </c>
      <c r="F25" s="39"/>
      <c r="G25" s="40"/>
      <c r="H25" s="83">
        <v>0.1</v>
      </c>
      <c r="I25" s="112">
        <f t="shared" si="3"/>
        <v>0.1</v>
      </c>
      <c r="J25" s="113"/>
      <c r="K25" s="143" t="s">
        <v>224</v>
      </c>
    </row>
    <row r="26" spans="1:11" s="23" customFormat="1" ht="90" x14ac:dyDescent="0.2">
      <c r="A26" s="36" t="str">
        <f t="shared" si="2"/>
        <v/>
      </c>
      <c r="B26" s="99" t="s">
        <v>35</v>
      </c>
      <c r="C26" s="99"/>
      <c r="D26" s="174" t="s">
        <v>180</v>
      </c>
      <c r="E26" s="40" t="s">
        <v>207</v>
      </c>
      <c r="F26" s="39"/>
      <c r="G26" s="40"/>
      <c r="H26" s="83">
        <v>0.1</v>
      </c>
      <c r="I26" s="112">
        <f t="shared" si="3"/>
        <v>0.1</v>
      </c>
      <c r="J26" s="113"/>
      <c r="K26" s="143" t="s">
        <v>254</v>
      </c>
    </row>
    <row r="27" spans="1:11" s="23" customFormat="1" ht="76.5" x14ac:dyDescent="0.2">
      <c r="A27" s="36" t="str">
        <f t="shared" si="2"/>
        <v/>
      </c>
      <c r="B27" s="99" t="s">
        <v>36</v>
      </c>
      <c r="C27" s="99"/>
      <c r="D27" s="174" t="s">
        <v>181</v>
      </c>
      <c r="E27" s="40"/>
      <c r="F27" s="39"/>
      <c r="G27" s="40" t="s">
        <v>18</v>
      </c>
      <c r="H27" s="83">
        <v>0.1</v>
      </c>
      <c r="I27" s="112">
        <f t="shared" si="3"/>
        <v>0</v>
      </c>
      <c r="J27" s="113"/>
      <c r="K27" s="143" t="s">
        <v>212</v>
      </c>
    </row>
    <row r="28" spans="1:11" s="23" customFormat="1" ht="56.25" x14ac:dyDescent="0.2">
      <c r="A28" s="36" t="str">
        <f t="shared" si="2"/>
        <v/>
      </c>
      <c r="B28" s="99" t="s">
        <v>146</v>
      </c>
      <c r="C28" s="99"/>
      <c r="D28" s="174" t="s">
        <v>112</v>
      </c>
      <c r="E28" s="40" t="s">
        <v>207</v>
      </c>
      <c r="F28" s="39"/>
      <c r="G28" s="40"/>
      <c r="H28" s="83">
        <v>0.05</v>
      </c>
      <c r="I28" s="112">
        <f t="shared" si="3"/>
        <v>0.05</v>
      </c>
      <c r="J28" s="113"/>
      <c r="K28" s="143" t="s">
        <v>255</v>
      </c>
    </row>
    <row r="29" spans="1:11" s="23" customFormat="1" ht="102" x14ac:dyDescent="0.2">
      <c r="A29" s="36" t="str">
        <f t="shared" si="2"/>
        <v/>
      </c>
      <c r="B29" s="99" t="s">
        <v>38</v>
      </c>
      <c r="C29" s="99"/>
      <c r="D29" s="174" t="s">
        <v>182</v>
      </c>
      <c r="E29" s="40"/>
      <c r="F29" s="39"/>
      <c r="G29" s="40" t="s">
        <v>18</v>
      </c>
      <c r="H29" s="83">
        <v>0.05</v>
      </c>
      <c r="I29" s="112">
        <f t="shared" si="3"/>
        <v>0</v>
      </c>
      <c r="J29" s="113"/>
      <c r="K29" s="143" t="s">
        <v>213</v>
      </c>
    </row>
    <row r="30" spans="1:11" s="23" customFormat="1" ht="33.75" x14ac:dyDescent="0.2">
      <c r="A30" s="36" t="str">
        <f t="shared" si="2"/>
        <v/>
      </c>
      <c r="B30" s="99" t="s">
        <v>116</v>
      </c>
      <c r="C30" s="99"/>
      <c r="D30" s="178" t="s">
        <v>37</v>
      </c>
      <c r="E30" s="40" t="s">
        <v>207</v>
      </c>
      <c r="F30" s="39"/>
      <c r="G30" s="40"/>
      <c r="H30" s="83">
        <v>0.05</v>
      </c>
      <c r="I30" s="112">
        <f t="shared" si="3"/>
        <v>0.05</v>
      </c>
      <c r="J30" s="113"/>
      <c r="K30" s="143" t="s">
        <v>256</v>
      </c>
    </row>
    <row r="31" spans="1:11" s="23" customFormat="1" ht="89.25" x14ac:dyDescent="0.2">
      <c r="A31" s="36" t="str">
        <f t="shared" si="2"/>
        <v/>
      </c>
      <c r="B31" s="99" t="s">
        <v>145</v>
      </c>
      <c r="C31" s="99"/>
      <c r="D31" s="174" t="s">
        <v>197</v>
      </c>
      <c r="E31" s="40" t="s">
        <v>207</v>
      </c>
      <c r="F31" s="39"/>
      <c r="G31" s="40"/>
      <c r="H31" s="83">
        <v>0.1</v>
      </c>
      <c r="I31" s="112">
        <f t="shared" si="3"/>
        <v>0.1</v>
      </c>
      <c r="J31" s="113"/>
      <c r="K31" s="143" t="s">
        <v>208</v>
      </c>
    </row>
    <row r="32" spans="1:11" s="23" customFormat="1" ht="112.5" x14ac:dyDescent="0.2">
      <c r="A32" s="36" t="str">
        <f t="shared" si="2"/>
        <v/>
      </c>
      <c r="B32" s="99" t="s">
        <v>147</v>
      </c>
      <c r="C32" s="99"/>
      <c r="D32" s="178" t="s">
        <v>143</v>
      </c>
      <c r="E32" s="40" t="s">
        <v>207</v>
      </c>
      <c r="F32" s="39"/>
      <c r="G32" s="40"/>
      <c r="H32" s="83">
        <v>0.05</v>
      </c>
      <c r="I32" s="112">
        <f t="shared" si="3"/>
        <v>0.05</v>
      </c>
      <c r="J32" s="113"/>
      <c r="K32" s="143" t="s">
        <v>257</v>
      </c>
    </row>
    <row r="33" spans="1:11" s="23" customFormat="1" ht="26.45" customHeight="1" x14ac:dyDescent="0.2">
      <c r="A33" s="100"/>
      <c r="B33" s="101"/>
      <c r="C33" s="101"/>
      <c r="D33" s="96"/>
      <c r="E33" s="46"/>
      <c r="F33" s="46"/>
      <c r="G33" s="46"/>
      <c r="H33" s="83">
        <f>SUM(H20:H32)</f>
        <v>1</v>
      </c>
      <c r="I33" s="114">
        <f>SUM(I20:I32)</f>
        <v>0.8</v>
      </c>
      <c r="J33" s="121"/>
      <c r="K33" s="142"/>
    </row>
    <row r="34" spans="1:11" s="49" customFormat="1" x14ac:dyDescent="0.2">
      <c r="A34" s="96"/>
      <c r="B34" s="101"/>
      <c r="C34" s="101"/>
      <c r="D34" s="96"/>
      <c r="E34" s="52"/>
      <c r="F34" s="52"/>
      <c r="G34" s="52"/>
      <c r="H34" s="88"/>
      <c r="I34" s="117"/>
      <c r="J34" s="117"/>
      <c r="K34" s="142"/>
    </row>
    <row r="35" spans="1:11" s="53" customFormat="1" ht="15" x14ac:dyDescent="0.2">
      <c r="A35" s="53" t="s">
        <v>39</v>
      </c>
      <c r="B35" s="276" t="s">
        <v>90</v>
      </c>
      <c r="C35" s="276"/>
      <c r="D35" s="276"/>
      <c r="E35" s="276"/>
      <c r="F35" s="276"/>
      <c r="G35" s="276"/>
      <c r="H35" s="276"/>
      <c r="I35" s="54">
        <v>0.1</v>
      </c>
      <c r="J35" s="111"/>
      <c r="K35" s="142"/>
    </row>
    <row r="36" spans="1:11" s="23" customFormat="1" ht="90" x14ac:dyDescent="0.2">
      <c r="A36" s="36" t="str">
        <f>IF(NOT(COUNTBLANK(E36:G36)=2),"!","")</f>
        <v/>
      </c>
      <c r="B36" s="99" t="s">
        <v>40</v>
      </c>
      <c r="C36" s="99"/>
      <c r="D36" s="174" t="s">
        <v>144</v>
      </c>
      <c r="E36" s="40" t="s">
        <v>16</v>
      </c>
      <c r="F36" s="39"/>
      <c r="G36" s="39"/>
      <c r="H36" s="83">
        <v>0.2</v>
      </c>
      <c r="I36" s="112">
        <f>IF(ISBLANK($E36),IF(ISBLANK($F36),0,$F$6),$E$6)*$H36</f>
        <v>0.2</v>
      </c>
      <c r="J36" s="113"/>
      <c r="K36" s="143" t="s">
        <v>214</v>
      </c>
    </row>
    <row r="37" spans="1:11" s="23" customFormat="1" ht="382.5" x14ac:dyDescent="0.2">
      <c r="A37" s="36" t="str">
        <f>IF(NOT(COUNTBLANK(E37:G37)=2),"!","")</f>
        <v/>
      </c>
      <c r="B37" s="99" t="s">
        <v>41</v>
      </c>
      <c r="C37" s="99"/>
      <c r="D37" s="174" t="s">
        <v>176</v>
      </c>
      <c r="E37" s="40" t="s">
        <v>16</v>
      </c>
      <c r="F37" s="39"/>
      <c r="G37" s="39"/>
      <c r="H37" s="83">
        <v>0.2</v>
      </c>
      <c r="I37" s="112">
        <f>IF(ISBLANK($E37),IF(ISBLANK($F37),0,$F$6),$E$6)*$H37</f>
        <v>0.2</v>
      </c>
      <c r="J37" s="113"/>
      <c r="K37" s="143" t="s">
        <v>242</v>
      </c>
    </row>
    <row r="38" spans="1:11" s="23" customFormat="1" ht="125.25" customHeight="1" x14ac:dyDescent="0.2">
      <c r="A38" s="36" t="str">
        <f>IF(NOT(COUNTBLANK(E38:G38)=2),"!","")</f>
        <v/>
      </c>
      <c r="B38" s="99" t="s">
        <v>42</v>
      </c>
      <c r="C38" s="99"/>
      <c r="D38" s="174" t="s">
        <v>177</v>
      </c>
      <c r="E38" s="40" t="s">
        <v>16</v>
      </c>
      <c r="F38" s="39"/>
      <c r="G38" s="39"/>
      <c r="H38" s="83">
        <v>0.2</v>
      </c>
      <c r="I38" s="112">
        <f>IF(ISBLANK($E38),IF(ISBLANK($F38),0,$F$6),$E$6)*$H38</f>
        <v>0.2</v>
      </c>
      <c r="J38" s="113"/>
      <c r="K38" s="143" t="s">
        <v>239</v>
      </c>
    </row>
    <row r="39" spans="1:11" s="23" customFormat="1" ht="51" x14ac:dyDescent="0.2">
      <c r="A39" s="36" t="str">
        <f>IF(NOT(COUNTBLANK(E39:G39)=2),"!","")</f>
        <v/>
      </c>
      <c r="B39" s="99" t="s">
        <v>43</v>
      </c>
      <c r="C39" s="99"/>
      <c r="D39" s="178" t="s">
        <v>105</v>
      </c>
      <c r="E39" s="40" t="s">
        <v>16</v>
      </c>
      <c r="F39" s="39"/>
      <c r="G39" s="39"/>
      <c r="H39" s="83">
        <v>0.2</v>
      </c>
      <c r="I39" s="112">
        <f>IF(ISBLANK($E39),IF(ISBLANK($F39),0,$F$6),$E$6)*$H39</f>
        <v>0.2</v>
      </c>
      <c r="J39" s="113"/>
      <c r="K39" s="143" t="s">
        <v>225</v>
      </c>
    </row>
    <row r="40" spans="1:11" s="23" customFormat="1" ht="102" x14ac:dyDescent="0.2">
      <c r="A40" s="36" t="str">
        <f>IF(NOT(COUNTBLANK(E40:G40)=2),"!","")</f>
        <v/>
      </c>
      <c r="B40" s="99" t="s">
        <v>44</v>
      </c>
      <c r="C40" s="99"/>
      <c r="D40" s="174" t="s">
        <v>178</v>
      </c>
      <c r="E40" s="40" t="s">
        <v>16</v>
      </c>
      <c r="F40" s="39"/>
      <c r="G40" s="39"/>
      <c r="H40" s="83">
        <v>0.2</v>
      </c>
      <c r="I40" s="112">
        <f>IF(ISBLANK($E40),IF(ISBLANK($F40),0,$F$6),$E$6)*$H40</f>
        <v>0.2</v>
      </c>
      <c r="J40" s="113"/>
      <c r="K40" s="143" t="s">
        <v>226</v>
      </c>
    </row>
    <row r="41" spans="1:11" s="21" customFormat="1" x14ac:dyDescent="0.2">
      <c r="B41" s="55"/>
      <c r="C41" s="55"/>
      <c r="E41" s="47"/>
      <c r="F41" s="47"/>
      <c r="G41" s="47"/>
      <c r="H41" s="83">
        <f>SUM(H36:H40)</f>
        <v>1</v>
      </c>
      <c r="I41" s="114">
        <f>SUM(I36:I40)</f>
        <v>1</v>
      </c>
      <c r="J41" s="118"/>
      <c r="K41" s="142"/>
    </row>
    <row r="42" spans="1:11" s="58" customFormat="1" ht="15" x14ac:dyDescent="0.25">
      <c r="A42" s="32" t="s">
        <v>45</v>
      </c>
      <c r="B42" s="273" t="s">
        <v>97</v>
      </c>
      <c r="C42" s="273"/>
      <c r="D42" s="272"/>
      <c r="E42" s="274"/>
      <c r="F42" s="274"/>
      <c r="G42" s="274"/>
      <c r="H42" s="274"/>
      <c r="I42" s="33">
        <v>0.2</v>
      </c>
      <c r="J42" s="119"/>
      <c r="K42" s="142"/>
    </row>
    <row r="43" spans="1:11" s="23" customFormat="1" ht="247.5" x14ac:dyDescent="0.2">
      <c r="A43" s="36" t="str">
        <f>IF(NOT(COUNTBLANK(E43:G43)=2),"!","")</f>
        <v/>
      </c>
      <c r="B43" s="99" t="s">
        <v>46</v>
      </c>
      <c r="C43" s="99"/>
      <c r="D43" s="174" t="s">
        <v>47</v>
      </c>
      <c r="E43" s="40" t="s">
        <v>16</v>
      </c>
      <c r="F43" s="39"/>
      <c r="G43" s="39"/>
      <c r="H43" s="83">
        <v>0.25</v>
      </c>
      <c r="I43" s="112">
        <f>IF(ISBLANK($E43),IF(ISBLANK($F43),0,$F$6),$E$6)*$H43</f>
        <v>0.25</v>
      </c>
      <c r="J43" s="113"/>
      <c r="K43" s="143" t="s">
        <v>232</v>
      </c>
    </row>
    <row r="44" spans="1:11" s="23" customFormat="1" ht="157.5" x14ac:dyDescent="0.2">
      <c r="A44" s="36" t="str">
        <f>IF(NOT(COUNTBLANK(E44:G44)=2),"!","")</f>
        <v/>
      </c>
      <c r="B44" s="99" t="s">
        <v>48</v>
      </c>
      <c r="C44" s="102"/>
      <c r="D44" s="174" t="s">
        <v>49</v>
      </c>
      <c r="E44" s="40" t="s">
        <v>16</v>
      </c>
      <c r="F44" s="39"/>
      <c r="G44" s="39"/>
      <c r="H44" s="83">
        <v>0.25</v>
      </c>
      <c r="I44" s="112">
        <f>IF(ISBLANK($E44),IF(ISBLANK($F44),0,$F$6),$E$6)*$H44</f>
        <v>0.25</v>
      </c>
      <c r="J44" s="113"/>
      <c r="K44" s="143" t="s">
        <v>215</v>
      </c>
    </row>
    <row r="45" spans="1:11" s="23" customFormat="1" ht="101.25" x14ac:dyDescent="0.2">
      <c r="A45" s="36" t="str">
        <f>IF(NOT(COUNTBLANK(E45:G45)=2),"!","")</f>
        <v/>
      </c>
      <c r="B45" s="99" t="s">
        <v>50</v>
      </c>
      <c r="C45" s="102"/>
      <c r="D45" s="174" t="s">
        <v>51</v>
      </c>
      <c r="E45" s="40" t="s">
        <v>16</v>
      </c>
      <c r="F45" s="39"/>
      <c r="G45" s="39"/>
      <c r="H45" s="83">
        <v>0.25</v>
      </c>
      <c r="I45" s="112">
        <f>IF(ISBLANK($E45),IF(ISBLANK($F45),0,$F$6),$E$6)*$H45</f>
        <v>0.25</v>
      </c>
      <c r="J45" s="113"/>
      <c r="K45" s="143" t="s">
        <v>233</v>
      </c>
    </row>
    <row r="46" spans="1:11" s="23" customFormat="1" ht="146.25" x14ac:dyDescent="0.2">
      <c r="A46" s="36" t="str">
        <f>IF(NOT(COUNTBLANK(E46:G46)=2),"!","")</f>
        <v/>
      </c>
      <c r="B46" s="99" t="s">
        <v>52</v>
      </c>
      <c r="C46" s="99"/>
      <c r="D46" s="174" t="s">
        <v>175</v>
      </c>
      <c r="E46" s="40" t="s">
        <v>16</v>
      </c>
      <c r="F46" s="39"/>
      <c r="G46" s="39"/>
      <c r="H46" s="83">
        <v>0.25</v>
      </c>
      <c r="I46" s="112">
        <f>IF(ISBLANK($E46),IF(ISBLANK($F46),0,$F$6),$E$6)*$H46</f>
        <v>0.25</v>
      </c>
      <c r="J46" s="113"/>
      <c r="K46" s="143" t="s">
        <v>234</v>
      </c>
    </row>
    <row r="47" spans="1:11" s="49" customFormat="1" x14ac:dyDescent="0.2">
      <c r="A47" s="103"/>
      <c r="B47" s="104"/>
      <c r="C47" s="105"/>
      <c r="D47" s="62"/>
      <c r="E47" s="63"/>
      <c r="F47" s="63"/>
      <c r="G47" s="63"/>
      <c r="H47" s="83">
        <f>SUM(H43:H46)</f>
        <v>1</v>
      </c>
      <c r="I47" s="114">
        <f>SUM(I43:I46)</f>
        <v>1</v>
      </c>
      <c r="J47" s="64"/>
      <c r="K47" s="142"/>
    </row>
    <row r="48" spans="1:11" s="35" customFormat="1" ht="15" x14ac:dyDescent="0.2">
      <c r="A48" s="32" t="s">
        <v>53</v>
      </c>
      <c r="B48" s="273" t="s">
        <v>89</v>
      </c>
      <c r="C48" s="273"/>
      <c r="D48" s="273"/>
      <c r="E48" s="274"/>
      <c r="F48" s="274"/>
      <c r="G48" s="274"/>
      <c r="H48" s="274"/>
      <c r="I48" s="33">
        <v>0.2</v>
      </c>
      <c r="J48" s="111"/>
      <c r="K48" s="142"/>
    </row>
    <row r="49" spans="1:11" s="23" customFormat="1" ht="213.75" x14ac:dyDescent="0.2">
      <c r="A49" s="36" t="str">
        <f t="shared" ref="A49:A57" si="4">IF(NOT(COUNTBLANK(E49:G49)=2),"!","")</f>
        <v/>
      </c>
      <c r="B49" s="106" t="s">
        <v>54</v>
      </c>
      <c r="C49" s="99"/>
      <c r="D49" s="174" t="s">
        <v>114</v>
      </c>
      <c r="E49" s="39" t="s">
        <v>16</v>
      </c>
      <c r="F49" s="39"/>
      <c r="G49" s="40"/>
      <c r="H49" s="86">
        <v>0.1</v>
      </c>
      <c r="I49" s="112">
        <f t="shared" ref="I49:I57" si="5">IF(ISBLANK($E49),IF(ISBLANK($F49),0,$F$6),$E$6)*$H49</f>
        <v>0.1</v>
      </c>
      <c r="J49" s="113"/>
      <c r="K49" s="143" t="s">
        <v>235</v>
      </c>
    </row>
    <row r="50" spans="1:11" s="23" customFormat="1" ht="140.25" x14ac:dyDescent="0.2">
      <c r="A50" s="36" t="str">
        <f t="shared" si="4"/>
        <v/>
      </c>
      <c r="B50" s="106" t="s">
        <v>56</v>
      </c>
      <c r="C50" s="99"/>
      <c r="D50" s="174" t="s">
        <v>170</v>
      </c>
      <c r="E50" s="39" t="s">
        <v>16</v>
      </c>
      <c r="F50" s="39"/>
      <c r="G50" s="40"/>
      <c r="H50" s="83">
        <v>0.15</v>
      </c>
      <c r="I50" s="112">
        <f t="shared" si="5"/>
        <v>0.15</v>
      </c>
      <c r="J50" s="113"/>
      <c r="K50" s="143" t="s">
        <v>236</v>
      </c>
    </row>
    <row r="51" spans="1:11" s="23" customFormat="1" ht="101.25" x14ac:dyDescent="0.2">
      <c r="A51" s="36" t="str">
        <f t="shared" si="4"/>
        <v/>
      </c>
      <c r="B51" s="106" t="s">
        <v>58</v>
      </c>
      <c r="C51" s="99"/>
      <c r="D51" s="174" t="s">
        <v>57</v>
      </c>
      <c r="E51" s="39" t="s">
        <v>16</v>
      </c>
      <c r="F51" s="39"/>
      <c r="G51" s="40"/>
      <c r="H51" s="83">
        <v>0.1</v>
      </c>
      <c r="I51" s="112">
        <f t="shared" si="5"/>
        <v>0.1</v>
      </c>
      <c r="J51" s="113"/>
      <c r="K51" s="143" t="s">
        <v>237</v>
      </c>
    </row>
    <row r="52" spans="1:11" s="23" customFormat="1" ht="90" x14ac:dyDescent="0.2">
      <c r="A52" s="36" t="str">
        <f t="shared" si="4"/>
        <v/>
      </c>
      <c r="B52" s="106" t="s">
        <v>59</v>
      </c>
      <c r="C52" s="99"/>
      <c r="D52" s="174" t="s">
        <v>171</v>
      </c>
      <c r="E52" s="39" t="s">
        <v>16</v>
      </c>
      <c r="F52" s="39"/>
      <c r="G52" s="40"/>
      <c r="H52" s="83">
        <v>0.1</v>
      </c>
      <c r="I52" s="112">
        <f t="shared" si="5"/>
        <v>0.1</v>
      </c>
      <c r="J52" s="113"/>
      <c r="K52" s="143" t="s">
        <v>227</v>
      </c>
    </row>
    <row r="53" spans="1:11" s="23" customFormat="1" ht="102" x14ac:dyDescent="0.2">
      <c r="A53" s="36" t="str">
        <f t="shared" si="4"/>
        <v/>
      </c>
      <c r="B53" s="106" t="s">
        <v>60</v>
      </c>
      <c r="C53" s="99"/>
      <c r="D53" s="178" t="s">
        <v>172</v>
      </c>
      <c r="E53" s="39" t="s">
        <v>16</v>
      </c>
      <c r="F53" s="39"/>
      <c r="G53" s="39"/>
      <c r="H53" s="83">
        <v>0.1</v>
      </c>
      <c r="I53" s="112">
        <f t="shared" si="5"/>
        <v>0.1</v>
      </c>
      <c r="J53" s="113"/>
      <c r="K53" s="143" t="s">
        <v>228</v>
      </c>
    </row>
    <row r="54" spans="1:11" s="23" customFormat="1" ht="67.5" x14ac:dyDescent="0.2">
      <c r="A54" s="36" t="str">
        <f t="shared" si="4"/>
        <v/>
      </c>
      <c r="B54" s="106" t="s">
        <v>61</v>
      </c>
      <c r="C54" s="99"/>
      <c r="D54" s="178" t="s">
        <v>173</v>
      </c>
      <c r="E54" s="39" t="s">
        <v>16</v>
      </c>
      <c r="F54" s="39"/>
      <c r="G54" s="39"/>
      <c r="H54" s="83">
        <v>0.1</v>
      </c>
      <c r="I54" s="112">
        <f t="shared" si="5"/>
        <v>0.1</v>
      </c>
      <c r="J54" s="113"/>
      <c r="K54" s="143" t="s">
        <v>238</v>
      </c>
    </row>
    <row r="55" spans="1:11" s="23" customFormat="1" ht="78.75" x14ac:dyDescent="0.2">
      <c r="A55" s="36" t="str">
        <f t="shared" si="4"/>
        <v/>
      </c>
      <c r="B55" s="106" t="s">
        <v>62</v>
      </c>
      <c r="C55" s="99"/>
      <c r="D55" s="178" t="s">
        <v>189</v>
      </c>
      <c r="E55" s="39" t="s">
        <v>16</v>
      </c>
      <c r="F55" s="39"/>
      <c r="G55" s="39"/>
      <c r="H55" s="83">
        <v>0.1</v>
      </c>
      <c r="I55" s="112">
        <f t="shared" si="5"/>
        <v>0.1</v>
      </c>
      <c r="J55" s="113"/>
      <c r="K55" s="143" t="s">
        <v>264</v>
      </c>
    </row>
    <row r="56" spans="1:11" s="23" customFormat="1" ht="51" x14ac:dyDescent="0.2">
      <c r="A56" s="36" t="str">
        <f t="shared" si="4"/>
        <v/>
      </c>
      <c r="B56" s="106" t="s">
        <v>63</v>
      </c>
      <c r="C56" s="99"/>
      <c r="D56" s="178" t="s">
        <v>174</v>
      </c>
      <c r="E56" s="39" t="s">
        <v>16</v>
      </c>
      <c r="F56" s="39"/>
      <c r="G56" s="39"/>
      <c r="H56" s="83">
        <v>0.15</v>
      </c>
      <c r="I56" s="112">
        <f t="shared" si="5"/>
        <v>0.15</v>
      </c>
      <c r="J56" s="113"/>
      <c r="K56" s="143" t="s">
        <v>251</v>
      </c>
    </row>
    <row r="57" spans="1:11" s="23" customFormat="1" ht="90" x14ac:dyDescent="0.2">
      <c r="A57" s="36" t="str">
        <f t="shared" si="4"/>
        <v/>
      </c>
      <c r="B57" s="106" t="s">
        <v>148</v>
      </c>
      <c r="C57" s="99"/>
      <c r="D57" s="178" t="s">
        <v>190</v>
      </c>
      <c r="E57" s="40" t="s">
        <v>16</v>
      </c>
      <c r="F57" s="39"/>
      <c r="G57" s="39"/>
      <c r="H57" s="83">
        <v>0.1</v>
      </c>
      <c r="I57" s="112">
        <f t="shared" si="5"/>
        <v>0.1</v>
      </c>
      <c r="J57" s="113"/>
      <c r="K57" s="143" t="s">
        <v>244</v>
      </c>
    </row>
    <row r="58" spans="1:11" s="23" customFormat="1" x14ac:dyDescent="0.2">
      <c r="A58" s="100"/>
      <c r="B58" s="107"/>
      <c r="C58" s="101"/>
      <c r="D58" s="95"/>
      <c r="E58" s="46"/>
      <c r="F58" s="46"/>
      <c r="G58" s="46"/>
      <c r="H58" s="83">
        <f>SUM(H49:H57)</f>
        <v>0.99999999999999989</v>
      </c>
      <c r="I58" s="114">
        <f>SUM(I49:I57)</f>
        <v>0.99999999999999989</v>
      </c>
      <c r="J58" s="113"/>
      <c r="K58" s="142"/>
    </row>
    <row r="59" spans="1:11" s="9" customFormat="1" ht="12" customHeight="1" x14ac:dyDescent="0.2">
      <c r="A59" s="91"/>
      <c r="B59" s="91"/>
      <c r="C59" s="91"/>
      <c r="D59" s="91"/>
      <c r="E59" s="52"/>
      <c r="F59" s="52"/>
      <c r="G59" s="52"/>
      <c r="H59" s="84"/>
      <c r="I59" s="120"/>
      <c r="J59" s="121"/>
      <c r="K59" s="142"/>
    </row>
    <row r="60" spans="1:11" s="9" customFormat="1" hidden="1" x14ac:dyDescent="0.2">
      <c r="A60" s="96"/>
      <c r="B60" s="91"/>
      <c r="C60" s="91"/>
      <c r="D60" s="91"/>
      <c r="E60" s="52"/>
      <c r="F60" s="52"/>
      <c r="G60" s="52"/>
      <c r="H60" s="84"/>
      <c r="I60" s="120"/>
      <c r="J60" s="121"/>
      <c r="K60" s="142"/>
    </row>
    <row r="61" spans="1:11" s="21" customFormat="1" x14ac:dyDescent="0.2">
      <c r="B61" s="68"/>
      <c r="C61" s="68"/>
      <c r="E61" s="47"/>
      <c r="F61" s="47"/>
      <c r="G61" s="47"/>
      <c r="H61" s="84"/>
      <c r="I61" s="120"/>
      <c r="J61" s="118"/>
      <c r="K61" s="142"/>
    </row>
    <row r="62" spans="1:11" s="35" customFormat="1" ht="18" customHeight="1" x14ac:dyDescent="0.2">
      <c r="A62" s="32" t="s">
        <v>64</v>
      </c>
      <c r="B62" s="273" t="s">
        <v>94</v>
      </c>
      <c r="C62" s="273"/>
      <c r="D62" s="273"/>
      <c r="E62" s="274"/>
      <c r="F62" s="274"/>
      <c r="G62" s="274"/>
      <c r="H62" s="274"/>
      <c r="I62" s="33">
        <v>0.2</v>
      </c>
      <c r="J62" s="111"/>
      <c r="K62" s="142"/>
    </row>
    <row r="63" spans="1:11" s="35" customFormat="1" ht="112.5" x14ac:dyDescent="0.2">
      <c r="A63" s="36" t="str">
        <f t="shared" ref="A63:A72" si="6">IF(NOT(COUNTBLANK(E63:G63)=2),"!","")</f>
        <v/>
      </c>
      <c r="B63" s="99" t="s">
        <v>65</v>
      </c>
      <c r="C63" s="153"/>
      <c r="D63" s="174" t="s">
        <v>155</v>
      </c>
      <c r="E63" s="39" t="s">
        <v>16</v>
      </c>
      <c r="F63" s="39"/>
      <c r="G63" s="40"/>
      <c r="H63" s="83">
        <v>0.1</v>
      </c>
      <c r="I63" s="112">
        <f t="shared" ref="I63:I72" si="7">IF(ISBLANK($E63),IF(ISBLANK($F63),0,$F$6),$E$6)*$H63</f>
        <v>0.1</v>
      </c>
      <c r="J63" s="111"/>
      <c r="K63" s="143" t="s">
        <v>258</v>
      </c>
    </row>
    <row r="64" spans="1:11" s="23" customFormat="1" ht="114.75" x14ac:dyDescent="0.2">
      <c r="A64" s="36" t="str">
        <f t="shared" si="6"/>
        <v/>
      </c>
      <c r="B64" s="99" t="s">
        <v>66</v>
      </c>
      <c r="C64" s="99"/>
      <c r="D64" s="174" t="s">
        <v>166</v>
      </c>
      <c r="E64" s="39" t="s">
        <v>16</v>
      </c>
      <c r="F64" s="39"/>
      <c r="G64" s="40"/>
      <c r="H64" s="83">
        <v>0.1</v>
      </c>
      <c r="I64" s="112">
        <f t="shared" si="7"/>
        <v>0.1</v>
      </c>
      <c r="J64" s="113"/>
      <c r="K64" s="264" t="s">
        <v>216</v>
      </c>
    </row>
    <row r="65" spans="1:11" s="23" customFormat="1" ht="67.5" x14ac:dyDescent="0.2">
      <c r="A65" s="36" t="str">
        <f t="shared" si="6"/>
        <v/>
      </c>
      <c r="B65" s="99" t="s">
        <v>67</v>
      </c>
      <c r="C65" s="99"/>
      <c r="D65" s="174" t="s">
        <v>106</v>
      </c>
      <c r="E65" s="39" t="s">
        <v>16</v>
      </c>
      <c r="F65" s="39"/>
      <c r="G65" s="40"/>
      <c r="H65" s="83">
        <v>0.05</v>
      </c>
      <c r="I65" s="112">
        <f t="shared" si="7"/>
        <v>0.05</v>
      </c>
      <c r="J65" s="113"/>
      <c r="K65" s="143" t="s">
        <v>217</v>
      </c>
    </row>
    <row r="66" spans="1:11" s="23" customFormat="1" ht="270" x14ac:dyDescent="0.2">
      <c r="A66" s="36" t="str">
        <f t="shared" si="6"/>
        <v/>
      </c>
      <c r="B66" s="99" t="s">
        <v>68</v>
      </c>
      <c r="C66" s="99"/>
      <c r="D66" s="174" t="s">
        <v>161</v>
      </c>
      <c r="E66" s="39" t="s">
        <v>16</v>
      </c>
      <c r="F66" s="39"/>
      <c r="G66" s="40"/>
      <c r="H66" s="83">
        <v>0.1</v>
      </c>
      <c r="I66" s="112">
        <f t="shared" si="7"/>
        <v>0.1</v>
      </c>
      <c r="J66" s="113"/>
      <c r="K66" s="143" t="s">
        <v>243</v>
      </c>
    </row>
    <row r="67" spans="1:11" s="23" customFormat="1" ht="38.25" x14ac:dyDescent="0.2">
      <c r="A67" s="36" t="str">
        <f t="shared" si="6"/>
        <v/>
      </c>
      <c r="B67" s="99" t="s">
        <v>69</v>
      </c>
      <c r="C67" s="99"/>
      <c r="D67" s="174" t="s">
        <v>167</v>
      </c>
      <c r="E67" s="39" t="s">
        <v>16</v>
      </c>
      <c r="F67" s="39"/>
      <c r="G67" s="40"/>
      <c r="H67" s="83">
        <v>0.1</v>
      </c>
      <c r="I67" s="112">
        <f t="shared" si="7"/>
        <v>0.1</v>
      </c>
      <c r="J67" s="113"/>
      <c r="K67" s="265" t="s">
        <v>218</v>
      </c>
    </row>
    <row r="68" spans="1:11" s="23" customFormat="1" ht="63.75" x14ac:dyDescent="0.2">
      <c r="A68" s="36" t="str">
        <f t="shared" si="6"/>
        <v/>
      </c>
      <c r="B68" s="99" t="s">
        <v>70</v>
      </c>
      <c r="C68" s="91"/>
      <c r="D68" s="174" t="s">
        <v>168</v>
      </c>
      <c r="E68" s="39" t="s">
        <v>16</v>
      </c>
      <c r="F68" s="39"/>
      <c r="G68" s="40"/>
      <c r="H68" s="83">
        <v>0.15</v>
      </c>
      <c r="I68" s="112">
        <f t="shared" si="7"/>
        <v>0.15</v>
      </c>
      <c r="J68" s="113"/>
      <c r="K68" s="143" t="s">
        <v>259</v>
      </c>
    </row>
    <row r="69" spans="1:11" s="23" customFormat="1" ht="45" x14ac:dyDescent="0.2">
      <c r="A69" s="36" t="str">
        <f t="shared" si="6"/>
        <v/>
      </c>
      <c r="B69" s="99" t="s">
        <v>71</v>
      </c>
      <c r="C69" s="91"/>
      <c r="D69" s="174" t="s">
        <v>169</v>
      </c>
      <c r="E69" s="39" t="s">
        <v>16</v>
      </c>
      <c r="F69" s="39"/>
      <c r="G69" s="40"/>
      <c r="H69" s="83">
        <v>0.15</v>
      </c>
      <c r="I69" s="112">
        <f t="shared" si="7"/>
        <v>0.15</v>
      </c>
      <c r="J69" s="113"/>
      <c r="K69" s="143" t="s">
        <v>219</v>
      </c>
    </row>
    <row r="70" spans="1:11" s="23" customFormat="1" ht="135" x14ac:dyDescent="0.2">
      <c r="A70" s="36" t="str">
        <f t="shared" si="6"/>
        <v/>
      </c>
      <c r="B70" s="99" t="s">
        <v>73</v>
      </c>
      <c r="C70" s="99"/>
      <c r="D70" s="174" t="s">
        <v>72</v>
      </c>
      <c r="E70" s="39" t="s">
        <v>16</v>
      </c>
      <c r="F70" s="39"/>
      <c r="G70" s="40"/>
      <c r="H70" s="83">
        <v>0.1</v>
      </c>
      <c r="I70" s="112">
        <f t="shared" si="7"/>
        <v>0.1</v>
      </c>
      <c r="J70" s="113"/>
      <c r="K70" s="143" t="s">
        <v>248</v>
      </c>
    </row>
    <row r="71" spans="1:11" s="23" customFormat="1" ht="123.75" x14ac:dyDescent="0.2">
      <c r="A71" s="36" t="str">
        <f t="shared" si="6"/>
        <v/>
      </c>
      <c r="B71" s="99" t="s">
        <v>149</v>
      </c>
      <c r="C71" s="99"/>
      <c r="D71" s="174" t="s">
        <v>107</v>
      </c>
      <c r="E71" s="39" t="s">
        <v>16</v>
      </c>
      <c r="F71" s="39"/>
      <c r="G71" s="40"/>
      <c r="H71" s="83">
        <v>0.1</v>
      </c>
      <c r="I71" s="112">
        <f t="shared" si="7"/>
        <v>0.1</v>
      </c>
      <c r="J71" s="113"/>
      <c r="K71" s="143" t="s">
        <v>229</v>
      </c>
    </row>
    <row r="72" spans="1:11" s="23" customFormat="1" ht="56.25" x14ac:dyDescent="0.2">
      <c r="A72" s="36" t="str">
        <f t="shared" si="6"/>
        <v/>
      </c>
      <c r="B72" s="99" t="s">
        <v>150</v>
      </c>
      <c r="C72" s="101"/>
      <c r="D72" s="174" t="s">
        <v>132</v>
      </c>
      <c r="E72" s="39" t="s">
        <v>16</v>
      </c>
      <c r="F72" s="39"/>
      <c r="G72" s="40"/>
      <c r="H72" s="83">
        <v>0.05</v>
      </c>
      <c r="I72" s="112">
        <f t="shared" si="7"/>
        <v>0.05</v>
      </c>
      <c r="J72" s="113"/>
      <c r="K72" s="143" t="s">
        <v>220</v>
      </c>
    </row>
    <row r="73" spans="1:11" s="23" customFormat="1" x14ac:dyDescent="0.2">
      <c r="A73" s="100"/>
      <c r="B73" s="107"/>
      <c r="C73" s="101"/>
      <c r="D73" s="94"/>
      <c r="E73" s="46"/>
      <c r="F73" s="46"/>
      <c r="G73" s="46"/>
      <c r="H73" s="83">
        <f>SUM(H63:H72)</f>
        <v>1</v>
      </c>
      <c r="I73" s="114">
        <f>SUM(I63:I72)</f>
        <v>1</v>
      </c>
      <c r="J73" s="113"/>
      <c r="K73" s="142"/>
    </row>
    <row r="74" spans="1:11" s="135" customFormat="1" ht="28.5" customHeight="1" x14ac:dyDescent="0.25">
      <c r="A74" s="132" t="s">
        <v>74</v>
      </c>
      <c r="B74" s="271" t="s">
        <v>118</v>
      </c>
      <c r="C74" s="271"/>
      <c r="D74" s="271"/>
      <c r="E74" s="271"/>
      <c r="F74" s="271"/>
      <c r="G74" s="271"/>
      <c r="H74" s="271"/>
      <c r="I74" s="133">
        <v>0.1</v>
      </c>
      <c r="J74" s="134"/>
      <c r="K74" s="142"/>
    </row>
    <row r="75" spans="1:11" s="23" customFormat="1" ht="67.5" x14ac:dyDescent="0.2">
      <c r="A75" s="36" t="str">
        <f>IF(NOT(COUNTBLANK(E75:G75)=2),"!","")</f>
        <v/>
      </c>
      <c r="B75" s="99" t="s">
        <v>75</v>
      </c>
      <c r="C75" s="99"/>
      <c r="D75" s="174" t="s">
        <v>76</v>
      </c>
      <c r="E75" s="39" t="s">
        <v>16</v>
      </c>
      <c r="F75" s="39"/>
      <c r="G75" s="39"/>
      <c r="H75" s="83">
        <v>0.2</v>
      </c>
      <c r="I75" s="112">
        <f>IF(ISBLANK($E75),IF(ISBLANK($F75),0,$F$6),$E$6)*$H75</f>
        <v>0.2</v>
      </c>
      <c r="J75" s="113"/>
      <c r="K75" s="143" t="s">
        <v>252</v>
      </c>
    </row>
    <row r="76" spans="1:11" s="23" customFormat="1" ht="292.5" x14ac:dyDescent="0.2">
      <c r="A76" s="36" t="str">
        <f>IF(NOT(COUNTBLANK(E76:G76)=2),"!","")</f>
        <v/>
      </c>
      <c r="B76" s="99" t="s">
        <v>77</v>
      </c>
      <c r="C76" s="99"/>
      <c r="D76" s="175" t="s">
        <v>78</v>
      </c>
      <c r="E76" s="40" t="s">
        <v>16</v>
      </c>
      <c r="F76" s="39"/>
      <c r="G76" s="39"/>
      <c r="H76" s="83">
        <v>0.2</v>
      </c>
      <c r="I76" s="112">
        <f>IF(ISBLANK($E76),IF(ISBLANK($F76),0,$F$6),$E$6)*$H76</f>
        <v>0.2</v>
      </c>
      <c r="J76" s="113"/>
      <c r="K76" s="267" t="s">
        <v>249</v>
      </c>
    </row>
    <row r="77" spans="1:11" s="23" customFormat="1" ht="168.75" x14ac:dyDescent="0.2">
      <c r="A77" s="36" t="str">
        <f>IF(NOT(COUNTBLANK(E77:G77)=2),"!","")</f>
        <v/>
      </c>
      <c r="B77" s="99" t="s">
        <v>79</v>
      </c>
      <c r="C77" s="99"/>
      <c r="D77" s="175" t="s">
        <v>80</v>
      </c>
      <c r="E77" s="40"/>
      <c r="F77" s="268" t="s">
        <v>17</v>
      </c>
      <c r="G77" s="39"/>
      <c r="H77" s="83">
        <v>0.2</v>
      </c>
      <c r="I77" s="112">
        <f>IF(ISBLANK($E77),IF(ISBLANK($F77),0,$F$6),$E$6)*$H77</f>
        <v>0.1</v>
      </c>
      <c r="J77" s="113"/>
      <c r="K77" s="143" t="s">
        <v>247</v>
      </c>
    </row>
    <row r="78" spans="1:11" s="23" customFormat="1" ht="67.5" x14ac:dyDescent="0.2">
      <c r="A78" s="36" t="str">
        <f t="shared" ref="A78:A79" si="8">IF(NOT(COUNTBLANK(E78:G78)=2),"!","")</f>
        <v/>
      </c>
      <c r="B78" s="99" t="s">
        <v>134</v>
      </c>
      <c r="C78" s="101"/>
      <c r="D78" s="176" t="s">
        <v>163</v>
      </c>
      <c r="E78" s="40" t="s">
        <v>16</v>
      </c>
      <c r="F78" s="39"/>
      <c r="G78" s="39"/>
      <c r="H78" s="83">
        <v>0.2</v>
      </c>
      <c r="I78" s="112">
        <f t="shared" ref="I78:I79" si="9">IF(ISBLANK($E78),IF(ISBLANK($F78),0,$F$6),$E$6)*$H78</f>
        <v>0.2</v>
      </c>
      <c r="J78" s="113"/>
      <c r="K78" s="143" t="s">
        <v>253</v>
      </c>
    </row>
    <row r="79" spans="1:11" s="49" customFormat="1" ht="67.5" x14ac:dyDescent="0.2">
      <c r="A79" s="36" t="str">
        <f t="shared" si="8"/>
        <v/>
      </c>
      <c r="B79" s="99" t="s">
        <v>135</v>
      </c>
      <c r="C79" s="48"/>
      <c r="D79" s="175" t="s">
        <v>164</v>
      </c>
      <c r="E79" s="40" t="s">
        <v>16</v>
      </c>
      <c r="F79" s="39"/>
      <c r="G79" s="39"/>
      <c r="H79" s="83">
        <v>0.2</v>
      </c>
      <c r="I79" s="112">
        <f t="shared" si="9"/>
        <v>0.2</v>
      </c>
      <c r="J79" s="116"/>
      <c r="K79" s="143" t="s">
        <v>250</v>
      </c>
    </row>
    <row r="80" spans="1:11" s="53" customFormat="1" ht="15" x14ac:dyDescent="0.2">
      <c r="B80" s="272"/>
      <c r="C80" s="272"/>
      <c r="D80" s="272"/>
      <c r="E80" s="73"/>
      <c r="F80" s="73"/>
      <c r="G80" s="73"/>
      <c r="H80" s="83">
        <f>SUM(H75:H79)</f>
        <v>1</v>
      </c>
      <c r="I80" s="114">
        <f>SUM(I75:I79)</f>
        <v>0.89999999999999991</v>
      </c>
      <c r="J80" s="111"/>
      <c r="K80" s="142"/>
    </row>
    <row r="81" spans="1:11" s="66" customFormat="1" x14ac:dyDescent="0.2">
      <c r="A81" s="100"/>
      <c r="B81" s="101"/>
      <c r="C81" s="101"/>
      <c r="D81" s="94"/>
      <c r="E81" s="46"/>
      <c r="F81" s="46"/>
      <c r="G81" s="46"/>
      <c r="H81" s="84"/>
      <c r="I81" s="122"/>
      <c r="J81" s="121"/>
      <c r="K81" s="142"/>
    </row>
    <row r="82" spans="1:11" s="66" customFormat="1" ht="15" customHeight="1" x14ac:dyDescent="0.25">
      <c r="A82" s="271" t="s">
        <v>133</v>
      </c>
      <c r="B82" s="271"/>
      <c r="C82" s="271"/>
      <c r="D82" s="271"/>
      <c r="E82" s="271"/>
      <c r="F82" s="271"/>
      <c r="G82" s="271"/>
      <c r="H82" s="87"/>
      <c r="I82" s="133">
        <v>0.1</v>
      </c>
      <c r="J82" s="121"/>
      <c r="K82" s="142"/>
    </row>
    <row r="83" spans="1:11" s="66" customFormat="1" ht="63.75" x14ac:dyDescent="0.2">
      <c r="A83" s="157" t="str">
        <f t="shared" ref="A83:A87" si="10">IF(NOT(COUNTBLANK(E83:G83)=2),"!","")</f>
        <v/>
      </c>
      <c r="B83" s="158" t="s">
        <v>136</v>
      </c>
      <c r="C83" s="16"/>
      <c r="D83" s="174" t="s">
        <v>165</v>
      </c>
      <c r="E83" s="152" t="s">
        <v>16</v>
      </c>
      <c r="F83" s="152"/>
      <c r="G83" s="152"/>
      <c r="H83" s="83">
        <v>0.2</v>
      </c>
      <c r="I83" s="112">
        <f t="shared" ref="I83:I87" si="11">IF(ISBLANK($E83),IF(ISBLANK($F83),0,$F$6),$E$6)*$H83</f>
        <v>0.2</v>
      </c>
      <c r="J83" s="121"/>
      <c r="K83" s="143" t="s">
        <v>230</v>
      </c>
    </row>
    <row r="84" spans="1:11" s="66" customFormat="1" ht="63.75" x14ac:dyDescent="0.2">
      <c r="A84" s="157" t="str">
        <f t="shared" si="10"/>
        <v/>
      </c>
      <c r="B84" s="158" t="s">
        <v>137</v>
      </c>
      <c r="C84" s="16"/>
      <c r="D84" s="173" t="s">
        <v>198</v>
      </c>
      <c r="E84" s="269" t="s">
        <v>16</v>
      </c>
      <c r="F84" s="152"/>
      <c r="G84" s="152"/>
      <c r="H84" s="83">
        <v>0.2</v>
      </c>
      <c r="I84" s="112">
        <f t="shared" si="11"/>
        <v>0.2</v>
      </c>
      <c r="J84" s="121"/>
      <c r="K84" s="143" t="s">
        <v>260</v>
      </c>
    </row>
    <row r="85" spans="1:11" s="66" customFormat="1" ht="67.5" x14ac:dyDescent="0.2">
      <c r="A85" s="157" t="str">
        <f t="shared" si="10"/>
        <v/>
      </c>
      <c r="B85" s="158" t="s">
        <v>138</v>
      </c>
      <c r="C85" s="16"/>
      <c r="D85" s="173" t="s">
        <v>157</v>
      </c>
      <c r="E85" s="152"/>
      <c r="F85" s="270" t="s">
        <v>17</v>
      </c>
      <c r="G85" s="269"/>
      <c r="H85" s="83">
        <v>0.2</v>
      </c>
      <c r="I85" s="112">
        <f t="shared" si="11"/>
        <v>0.1</v>
      </c>
      <c r="J85" s="121"/>
      <c r="K85" s="143" t="s">
        <v>265</v>
      </c>
    </row>
    <row r="86" spans="1:11" s="66" customFormat="1" ht="51" x14ac:dyDescent="0.2">
      <c r="A86" s="157" t="str">
        <f t="shared" si="10"/>
        <v/>
      </c>
      <c r="B86" s="158" t="s">
        <v>139</v>
      </c>
      <c r="C86" s="16"/>
      <c r="D86" s="173" t="s">
        <v>158</v>
      </c>
      <c r="E86" s="269" t="s">
        <v>16</v>
      </c>
      <c r="F86" s="152"/>
      <c r="G86" s="152"/>
      <c r="H86" s="83">
        <v>0.2</v>
      </c>
      <c r="I86" s="112">
        <f t="shared" si="11"/>
        <v>0.2</v>
      </c>
      <c r="J86" s="121"/>
      <c r="K86" s="143" t="s">
        <v>231</v>
      </c>
    </row>
    <row r="87" spans="1:11" s="66" customFormat="1" ht="51" x14ac:dyDescent="0.2">
      <c r="A87" s="157" t="str">
        <f t="shared" si="10"/>
        <v/>
      </c>
      <c r="B87" s="158" t="s">
        <v>140</v>
      </c>
      <c r="C87" s="16"/>
      <c r="D87" s="173" t="s">
        <v>159</v>
      </c>
      <c r="E87" s="152"/>
      <c r="F87" s="152"/>
      <c r="G87" s="152" t="s">
        <v>18</v>
      </c>
      <c r="H87" s="83">
        <v>0.2</v>
      </c>
      <c r="I87" s="112">
        <f t="shared" si="11"/>
        <v>0</v>
      </c>
      <c r="J87" s="121"/>
      <c r="K87" s="143" t="s">
        <v>221</v>
      </c>
    </row>
    <row r="88" spans="1:11" s="66" customFormat="1" x14ac:dyDescent="0.2">
      <c r="A88" s="100"/>
      <c r="B88" s="101"/>
      <c r="C88" s="101"/>
      <c r="D88" s="95"/>
      <c r="E88" s="46"/>
      <c r="F88" s="46"/>
      <c r="G88" s="46"/>
      <c r="H88" s="83">
        <f>SUM(H83:H87)</f>
        <v>1</v>
      </c>
      <c r="I88" s="114">
        <f>SUM(I83:I87)</f>
        <v>0.7</v>
      </c>
      <c r="J88" s="121"/>
      <c r="K88" s="142"/>
    </row>
    <row r="89" spans="1:11" s="49" customFormat="1" x14ac:dyDescent="0.2">
      <c r="A89" s="96"/>
      <c r="B89" s="101"/>
      <c r="C89" s="101"/>
      <c r="D89" s="96"/>
      <c r="E89" s="52"/>
      <c r="F89" s="52"/>
      <c r="G89" s="52"/>
      <c r="H89" s="84"/>
      <c r="I89" s="120"/>
      <c r="J89" s="64"/>
      <c r="K89" s="142"/>
    </row>
  </sheetData>
  <sheetProtection selectLockedCells="1" selectUnlockedCells="1"/>
  <mergeCells count="20">
    <mergeCell ref="E3:I3"/>
    <mergeCell ref="E19:H19"/>
    <mergeCell ref="B42:D42"/>
    <mergeCell ref="E42:H42"/>
    <mergeCell ref="B35:H35"/>
    <mergeCell ref="I5:I7"/>
    <mergeCell ref="A7:D7"/>
    <mergeCell ref="B8:D8"/>
    <mergeCell ref="E5:G5"/>
    <mergeCell ref="H5:H7"/>
    <mergeCell ref="B9:D9"/>
    <mergeCell ref="E9:H9"/>
    <mergeCell ref="B19:D19"/>
    <mergeCell ref="A82:G82"/>
    <mergeCell ref="B80:D80"/>
    <mergeCell ref="B48:D48"/>
    <mergeCell ref="E48:H48"/>
    <mergeCell ref="B62:D62"/>
    <mergeCell ref="E62:H62"/>
    <mergeCell ref="B74:H74"/>
  </mergeCells>
  <phoneticPr fontId="0" type="noConversion"/>
  <hyperlinks>
    <hyperlink ref="K67" r:id="rId1"/>
  </hyperlinks>
  <printOptions horizontalCentered="1"/>
  <pageMargins left="0.39370078740157483" right="0.39370078740157483" top="0.39370078740157483" bottom="0.39370078740157483" header="0.31496062992125984" footer="0.31496062992125984"/>
  <pageSetup paperSize="9" scale="91" firstPageNumber="0" orientation="landscape" r:id="rId2"/>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V88"/>
  <sheetViews>
    <sheetView showGridLines="0" zoomScale="85" zoomScaleNormal="85" zoomScaleSheetLayoutView="85" workbookViewId="0">
      <pane ySplit="7" topLeftCell="A8" activePane="bottomLeft" state="frozen"/>
      <selection pane="bottomLeft" activeCell="K36" sqref="K36"/>
    </sheetView>
  </sheetViews>
  <sheetFormatPr defaultColWidth="9.140625" defaultRowHeight="12.75" x14ac:dyDescent="0.2"/>
  <cols>
    <col min="1" max="1" width="3.7109375" style="14" customWidth="1"/>
    <col min="2" max="2" width="5.5703125" style="15" customWidth="1"/>
    <col min="3" max="3" width="3" style="16" hidden="1" customWidth="1"/>
    <col min="4" max="4" width="56.28515625" style="97" customWidth="1"/>
    <col min="5" max="5" width="5" style="17" customWidth="1"/>
    <col min="6" max="6" width="7.85546875" style="17" bestFit="1" customWidth="1"/>
    <col min="7" max="7" width="4.85546875" style="17" customWidth="1"/>
    <col min="8" max="8" width="10.28515625" style="87" customWidth="1"/>
    <col min="9" max="9" width="11.42578125" style="18" customWidth="1"/>
    <col min="10" max="10" width="2.28515625" style="19" customWidth="1"/>
    <col min="11" max="11" width="43" style="171" customWidth="1"/>
    <col min="12" max="16384" width="9.140625" style="19"/>
  </cols>
  <sheetData>
    <row r="1" spans="1:11" s="3" customFormat="1" ht="12" customHeight="1" x14ac:dyDescent="0.2">
      <c r="A1" s="2"/>
      <c r="B1" s="2"/>
      <c r="C1" s="2"/>
      <c r="E1" s="2"/>
      <c r="F1" s="2"/>
      <c r="G1" s="2"/>
      <c r="H1" s="80"/>
      <c r="K1" s="62"/>
    </row>
    <row r="2" spans="1:11" s="35" customFormat="1" ht="15" x14ac:dyDescent="0.2">
      <c r="A2" s="138" t="s">
        <v>0</v>
      </c>
      <c r="B2" s="138"/>
      <c r="C2" s="138"/>
      <c r="E2" s="138"/>
      <c r="F2" s="138"/>
      <c r="G2" s="138"/>
      <c r="H2" s="138"/>
      <c r="K2" s="165"/>
    </row>
    <row r="3" spans="1:11" s="3" customFormat="1" x14ac:dyDescent="0.2">
      <c r="A3" s="80" t="s">
        <v>82</v>
      </c>
      <c r="B3" s="5"/>
      <c r="C3" s="5"/>
      <c r="E3" s="275"/>
      <c r="F3" s="275"/>
      <c r="G3" s="275"/>
      <c r="H3" s="275"/>
      <c r="I3" s="275"/>
      <c r="J3" s="20"/>
      <c r="K3" s="62"/>
    </row>
    <row r="4" spans="1:11" s="9" customFormat="1" x14ac:dyDescent="0.2">
      <c r="D4" s="91"/>
      <c r="E4" s="22"/>
      <c r="F4" s="22"/>
      <c r="G4" s="22"/>
      <c r="H4" s="81"/>
      <c r="I4" s="23"/>
      <c r="K4" s="66"/>
    </row>
    <row r="5" spans="1:11" ht="21" customHeight="1" x14ac:dyDescent="0.2">
      <c r="A5" s="19"/>
      <c r="B5" s="19"/>
      <c r="C5" s="19"/>
      <c r="D5" s="92"/>
      <c r="E5" s="281" t="s">
        <v>121</v>
      </c>
      <c r="F5" s="282"/>
      <c r="G5" s="282"/>
      <c r="H5" s="283" t="s">
        <v>122</v>
      </c>
      <c r="I5" s="284" t="s">
        <v>123</v>
      </c>
      <c r="J5" s="89"/>
      <c r="K5" s="166" t="s">
        <v>120</v>
      </c>
    </row>
    <row r="6" spans="1:11" s="28" customFormat="1" ht="21" customHeight="1" x14ac:dyDescent="0.2">
      <c r="A6" s="24"/>
      <c r="B6" s="25"/>
      <c r="C6" s="26"/>
      <c r="D6" s="27"/>
      <c r="E6" s="146">
        <v>1</v>
      </c>
      <c r="F6" s="146">
        <v>0.5</v>
      </c>
      <c r="G6" s="146">
        <v>0</v>
      </c>
      <c r="H6" s="283"/>
      <c r="I6" s="285"/>
      <c r="J6" s="89"/>
      <c r="K6" s="167" t="s">
        <v>152</v>
      </c>
    </row>
    <row r="7" spans="1:11" s="28" customFormat="1" ht="22.5" x14ac:dyDescent="0.2">
      <c r="A7" s="278" t="s">
        <v>15</v>
      </c>
      <c r="B7" s="278"/>
      <c r="C7" s="278"/>
      <c r="D7" s="279"/>
      <c r="E7" s="141" t="s">
        <v>16</v>
      </c>
      <c r="F7" s="141" t="s">
        <v>17</v>
      </c>
      <c r="G7" s="141" t="s">
        <v>18</v>
      </c>
      <c r="H7" s="283"/>
      <c r="I7" s="286"/>
      <c r="J7" s="89"/>
      <c r="K7" s="168" t="s">
        <v>151</v>
      </c>
    </row>
    <row r="8" spans="1:11" s="28" customFormat="1" ht="11.25" customHeight="1" x14ac:dyDescent="0.2">
      <c r="A8" s="24"/>
      <c r="B8" s="280"/>
      <c r="C8" s="280"/>
      <c r="D8" s="280"/>
      <c r="E8" s="29"/>
      <c r="F8" s="29"/>
      <c r="G8" s="29"/>
      <c r="H8" s="82"/>
      <c r="I8" s="30"/>
      <c r="J8" s="31"/>
      <c r="K8" s="169"/>
    </row>
    <row r="9" spans="1:11" s="35" customFormat="1" ht="15" x14ac:dyDescent="0.2">
      <c r="A9" s="32" t="s">
        <v>19</v>
      </c>
      <c r="B9" s="273" t="s">
        <v>103</v>
      </c>
      <c r="C9" s="273"/>
      <c r="D9" s="272"/>
      <c r="E9" s="274"/>
      <c r="F9" s="274"/>
      <c r="G9" s="274"/>
      <c r="H9" s="274"/>
      <c r="I9" s="33">
        <v>0.1</v>
      </c>
      <c r="J9" s="34"/>
      <c r="K9" s="165"/>
    </row>
    <row r="10" spans="1:11" s="23" customFormat="1" ht="25.5" x14ac:dyDescent="0.2">
      <c r="A10" s="36" t="str">
        <f t="shared" ref="A10:A16" si="0">IF(NOT(COUNTBLANK(E10:G10)=2),"!","")</f>
        <v>!</v>
      </c>
      <c r="B10" s="179" t="s">
        <v>20</v>
      </c>
      <c r="C10" s="180"/>
      <c r="D10" s="177" t="s">
        <v>83</v>
      </c>
      <c r="E10" s="129"/>
      <c r="F10" s="129"/>
      <c r="G10" s="40"/>
      <c r="H10" s="83">
        <v>0.15</v>
      </c>
      <c r="I10" s="42">
        <f t="shared" ref="I10:I16" si="1">IF(ISBLANK($E10),IF(ISBLANK($F10),0,$F$6),$E$6)*$H10</f>
        <v>0</v>
      </c>
      <c r="J10" s="90"/>
      <c r="K10" s="143"/>
    </row>
    <row r="11" spans="1:11" s="23" customFormat="1" ht="89.25" x14ac:dyDescent="0.2">
      <c r="A11" s="36" t="str">
        <f t="shared" si="0"/>
        <v>!</v>
      </c>
      <c r="B11" s="179" t="s">
        <v>21</v>
      </c>
      <c r="C11" s="180"/>
      <c r="D11" s="177" t="s">
        <v>199</v>
      </c>
      <c r="E11" s="129"/>
      <c r="F11" s="129"/>
      <c r="G11" s="40"/>
      <c r="H11" s="83">
        <v>0.2</v>
      </c>
      <c r="I11" s="42">
        <f t="shared" si="1"/>
        <v>0</v>
      </c>
      <c r="J11" s="90"/>
      <c r="K11" s="143"/>
    </row>
    <row r="12" spans="1:11" s="23" customFormat="1" ht="38.25" x14ac:dyDescent="0.2">
      <c r="A12" s="36" t="str">
        <f t="shared" si="0"/>
        <v>!</v>
      </c>
      <c r="B12" s="179" t="s">
        <v>23</v>
      </c>
      <c r="C12" s="180"/>
      <c r="D12" s="177" t="s">
        <v>200</v>
      </c>
      <c r="E12" s="129"/>
      <c r="F12" s="129"/>
      <c r="G12" s="40"/>
      <c r="H12" s="83">
        <v>0.15</v>
      </c>
      <c r="I12" s="42">
        <f t="shared" si="1"/>
        <v>0</v>
      </c>
      <c r="J12" s="90"/>
      <c r="K12" s="143"/>
    </row>
    <row r="13" spans="1:11" s="23" customFormat="1" ht="51" x14ac:dyDescent="0.2">
      <c r="A13" s="36" t="str">
        <f t="shared" si="0"/>
        <v>!</v>
      </c>
      <c r="B13" s="179" t="s">
        <v>25</v>
      </c>
      <c r="C13" s="180"/>
      <c r="D13" s="177" t="s">
        <v>183</v>
      </c>
      <c r="E13" s="129"/>
      <c r="F13" s="129"/>
      <c r="G13" s="40"/>
      <c r="H13" s="83">
        <v>0.2</v>
      </c>
      <c r="I13" s="42">
        <f t="shared" si="1"/>
        <v>0</v>
      </c>
      <c r="J13" s="90"/>
      <c r="K13" s="143"/>
    </row>
    <row r="14" spans="1:11" s="23" customFormat="1" ht="76.5" x14ac:dyDescent="0.2">
      <c r="A14" s="36" t="str">
        <f t="shared" si="0"/>
        <v>!</v>
      </c>
      <c r="B14" s="179" t="s">
        <v>26</v>
      </c>
      <c r="C14" s="180"/>
      <c r="D14" s="177" t="s">
        <v>203</v>
      </c>
      <c r="E14" s="129"/>
      <c r="F14" s="129"/>
      <c r="G14" s="40"/>
      <c r="H14" s="83">
        <v>0.1</v>
      </c>
      <c r="I14" s="42">
        <f t="shared" si="1"/>
        <v>0</v>
      </c>
      <c r="J14" s="90"/>
      <c r="K14" s="143"/>
    </row>
    <row r="15" spans="1:11" s="23" customFormat="1" ht="38.25" x14ac:dyDescent="0.2">
      <c r="A15" s="36" t="str">
        <f t="shared" si="0"/>
        <v>!</v>
      </c>
      <c r="B15" s="179" t="s">
        <v>27</v>
      </c>
      <c r="C15" s="184"/>
      <c r="D15" s="185" t="s">
        <v>160</v>
      </c>
      <c r="E15" s="129"/>
      <c r="F15" s="129"/>
      <c r="G15" s="124"/>
      <c r="H15" s="126">
        <v>0.1</v>
      </c>
      <c r="I15" s="127">
        <f t="shared" si="1"/>
        <v>0</v>
      </c>
      <c r="J15" s="90"/>
      <c r="K15" s="143"/>
    </row>
    <row r="16" spans="1:11" s="23" customFormat="1" ht="63.75" x14ac:dyDescent="0.2">
      <c r="A16" s="36" t="str">
        <f t="shared" si="0"/>
        <v>!</v>
      </c>
      <c r="B16" s="179" t="s">
        <v>127</v>
      </c>
      <c r="C16" s="186"/>
      <c r="D16" s="177" t="s">
        <v>201</v>
      </c>
      <c r="E16" s="129"/>
      <c r="F16" s="129"/>
      <c r="G16" s="129"/>
      <c r="H16" s="130">
        <v>0.1</v>
      </c>
      <c r="I16" s="131">
        <f t="shared" si="1"/>
        <v>0</v>
      </c>
      <c r="J16" s="67"/>
      <c r="K16" s="143"/>
    </row>
    <row r="17" spans="1:11" s="23" customFormat="1" x14ac:dyDescent="0.2">
      <c r="A17" s="147"/>
      <c r="B17" s="181"/>
      <c r="C17" s="181"/>
      <c r="D17" s="187"/>
      <c r="E17" s="46"/>
      <c r="F17" s="46"/>
      <c r="G17" s="46"/>
      <c r="H17" s="128">
        <f>SUM(H10:H16)</f>
        <v>0.99999999999999989</v>
      </c>
      <c r="I17" s="79">
        <f>SUM(I10:I16)</f>
        <v>0</v>
      </c>
      <c r="J17" s="90"/>
      <c r="K17" s="66"/>
    </row>
    <row r="18" spans="1:11" s="66" customFormat="1" ht="0.75" customHeight="1" x14ac:dyDescent="0.2">
      <c r="A18" s="43"/>
      <c r="B18" s="181"/>
      <c r="C18" s="181"/>
      <c r="D18" s="188"/>
      <c r="E18" s="46"/>
      <c r="F18" s="46"/>
      <c r="G18" s="46"/>
      <c r="H18" s="84"/>
      <c r="I18" s="50"/>
      <c r="J18" s="67"/>
    </row>
    <row r="19" spans="1:11" s="66" customFormat="1" x14ac:dyDescent="0.2">
      <c r="A19" s="43"/>
      <c r="B19" s="181"/>
      <c r="C19" s="181"/>
      <c r="D19" s="188"/>
      <c r="E19" s="46"/>
      <c r="F19" s="46"/>
      <c r="G19" s="46"/>
      <c r="H19" s="84"/>
      <c r="I19" s="50"/>
      <c r="J19" s="67"/>
    </row>
    <row r="20" spans="1:11" s="35" customFormat="1" ht="15" x14ac:dyDescent="0.2">
      <c r="A20" s="32" t="s">
        <v>28</v>
      </c>
      <c r="B20" s="290" t="s">
        <v>102</v>
      </c>
      <c r="C20" s="290"/>
      <c r="D20" s="291"/>
      <c r="E20" s="274"/>
      <c r="F20" s="274"/>
      <c r="G20" s="274"/>
      <c r="H20" s="274"/>
      <c r="I20" s="33">
        <v>0.1</v>
      </c>
      <c r="J20" s="34"/>
      <c r="K20" s="165"/>
    </row>
    <row r="21" spans="1:11" s="23" customFormat="1" ht="63.75" x14ac:dyDescent="0.2">
      <c r="A21" s="36" t="str">
        <f t="shared" ref="A21:A27" si="2">IF(NOT(COUNTBLANK(E21:G21)=2),"!","")</f>
        <v>!</v>
      </c>
      <c r="B21" s="179" t="s">
        <v>29</v>
      </c>
      <c r="C21" s="180"/>
      <c r="D21" s="177" t="s">
        <v>84</v>
      </c>
      <c r="E21" s="39"/>
      <c r="F21" s="39"/>
      <c r="G21" s="40"/>
      <c r="H21" s="83">
        <v>0.15</v>
      </c>
      <c r="I21" s="42">
        <f t="shared" ref="I21:I27" si="3">IF(ISBLANK($E21),IF(ISBLANK($F21),0,$F$6),$E$6)*$H21</f>
        <v>0</v>
      </c>
      <c r="J21" s="90"/>
      <c r="K21" s="143"/>
    </row>
    <row r="22" spans="1:11" s="23" customFormat="1" ht="25.5" x14ac:dyDescent="0.2">
      <c r="A22" s="36" t="str">
        <f t="shared" si="2"/>
        <v>!</v>
      </c>
      <c r="B22" s="179" t="s">
        <v>30</v>
      </c>
      <c r="C22" s="180"/>
      <c r="D22" s="177" t="s">
        <v>111</v>
      </c>
      <c r="E22" s="39"/>
      <c r="F22" s="39"/>
      <c r="G22" s="40"/>
      <c r="H22" s="83">
        <v>0.2</v>
      </c>
      <c r="I22" s="42">
        <f t="shared" si="3"/>
        <v>0</v>
      </c>
      <c r="J22" s="90"/>
      <c r="K22" s="143"/>
    </row>
    <row r="23" spans="1:11" s="23" customFormat="1" ht="38.25" x14ac:dyDescent="0.2">
      <c r="A23" s="36" t="str">
        <f t="shared" si="2"/>
        <v>!</v>
      </c>
      <c r="B23" s="179" t="s">
        <v>31</v>
      </c>
      <c r="C23" s="180"/>
      <c r="D23" s="177" t="s">
        <v>113</v>
      </c>
      <c r="E23" s="39"/>
      <c r="F23" s="39"/>
      <c r="G23" s="40"/>
      <c r="H23" s="83">
        <v>0.1</v>
      </c>
      <c r="I23" s="42">
        <f t="shared" si="3"/>
        <v>0</v>
      </c>
      <c r="J23" s="90"/>
      <c r="K23" s="143"/>
    </row>
    <row r="24" spans="1:11" s="23" customFormat="1" ht="102" x14ac:dyDescent="0.2">
      <c r="A24" s="36" t="str">
        <f t="shared" si="2"/>
        <v>!</v>
      </c>
      <c r="B24" s="179" t="s">
        <v>32</v>
      </c>
      <c r="C24" s="180"/>
      <c r="D24" s="177" t="s">
        <v>184</v>
      </c>
      <c r="E24" s="39"/>
      <c r="F24" s="39"/>
      <c r="G24" s="40"/>
      <c r="H24" s="83">
        <v>0.1</v>
      </c>
      <c r="I24" s="42">
        <f t="shared" si="3"/>
        <v>0</v>
      </c>
      <c r="J24" s="90"/>
      <c r="K24" s="143"/>
    </row>
    <row r="25" spans="1:11" s="23" customFormat="1" ht="38.25" x14ac:dyDescent="0.2">
      <c r="A25" s="36" t="str">
        <f t="shared" si="2"/>
        <v>!</v>
      </c>
      <c r="B25" s="179" t="s">
        <v>33</v>
      </c>
      <c r="C25" s="180"/>
      <c r="D25" s="176" t="s">
        <v>128</v>
      </c>
      <c r="E25" s="39"/>
      <c r="F25" s="39"/>
      <c r="G25" s="40"/>
      <c r="H25" s="83">
        <v>0.15</v>
      </c>
      <c r="I25" s="42">
        <f t="shared" si="3"/>
        <v>0</v>
      </c>
      <c r="J25" s="90"/>
      <c r="K25" s="143"/>
    </row>
    <row r="26" spans="1:11" s="23" customFormat="1" ht="102" x14ac:dyDescent="0.2">
      <c r="A26" s="74" t="str">
        <f t="shared" si="2"/>
        <v>!</v>
      </c>
      <c r="B26" s="182" t="s">
        <v>34</v>
      </c>
      <c r="C26" s="189"/>
      <c r="D26" s="177" t="s">
        <v>185</v>
      </c>
      <c r="E26" s="39"/>
      <c r="F26" s="39"/>
      <c r="G26" s="40"/>
      <c r="H26" s="83">
        <v>0.15</v>
      </c>
      <c r="I26" s="42">
        <f t="shared" si="3"/>
        <v>0</v>
      </c>
      <c r="J26" s="90"/>
      <c r="K26" s="143"/>
    </row>
    <row r="27" spans="1:11" s="23" customFormat="1" ht="76.5" x14ac:dyDescent="0.2">
      <c r="A27" s="148" t="str">
        <f t="shared" si="2"/>
        <v>!</v>
      </c>
      <c r="B27" s="183" t="s">
        <v>35</v>
      </c>
      <c r="C27" s="180"/>
      <c r="D27" s="177" t="s">
        <v>186</v>
      </c>
      <c r="E27" s="39"/>
      <c r="F27" s="39"/>
      <c r="G27" s="39"/>
      <c r="H27" s="83">
        <v>0.15</v>
      </c>
      <c r="I27" s="42">
        <f t="shared" si="3"/>
        <v>0</v>
      </c>
      <c r="J27" s="90"/>
      <c r="K27" s="143"/>
    </row>
    <row r="28" spans="1:11" s="23" customFormat="1" ht="40.5" customHeight="1" x14ac:dyDescent="0.2">
      <c r="A28" s="147"/>
      <c r="B28" s="44"/>
      <c r="C28" s="75"/>
      <c r="E28" s="46"/>
      <c r="F28" s="46"/>
      <c r="G28" s="46"/>
      <c r="H28" s="83">
        <f>SUM(H21:H27)</f>
        <v>1</v>
      </c>
      <c r="I28" s="41">
        <f>SUM(I21:I27)</f>
        <v>0</v>
      </c>
      <c r="J28" s="90"/>
      <c r="K28" s="66"/>
    </row>
    <row r="29" spans="1:11" s="66" customFormat="1" x14ac:dyDescent="0.2">
      <c r="A29" s="43"/>
      <c r="B29" s="44"/>
      <c r="C29" s="45"/>
      <c r="D29" s="94"/>
      <c r="E29" s="46"/>
      <c r="F29" s="46"/>
      <c r="G29" s="46"/>
      <c r="H29" s="84"/>
      <c r="I29" s="50"/>
      <c r="J29" s="67"/>
    </row>
    <row r="30" spans="1:11" s="66" customFormat="1" x14ac:dyDescent="0.2">
      <c r="A30" s="43"/>
      <c r="B30" s="44"/>
      <c r="C30" s="45"/>
      <c r="D30" s="94"/>
      <c r="E30" s="46"/>
      <c r="F30" s="46"/>
      <c r="G30" s="46"/>
      <c r="H30" s="84"/>
      <c r="I30" s="50"/>
      <c r="J30" s="67"/>
    </row>
    <row r="31" spans="1:11" s="53" customFormat="1" ht="28.15" customHeight="1" x14ac:dyDescent="0.2">
      <c r="A31" s="53" t="s">
        <v>39</v>
      </c>
      <c r="B31" s="276" t="s">
        <v>119</v>
      </c>
      <c r="C31" s="276"/>
      <c r="D31" s="276"/>
      <c r="E31" s="274"/>
      <c r="F31" s="274"/>
      <c r="G31" s="274"/>
      <c r="H31" s="274"/>
      <c r="I31" s="54">
        <v>0.1</v>
      </c>
      <c r="J31" s="34"/>
      <c r="K31" s="165"/>
    </row>
    <row r="32" spans="1:11" s="23" customFormat="1" ht="89.25" x14ac:dyDescent="0.2">
      <c r="A32" s="36" t="str">
        <f t="shared" ref="A32:A37" si="4">IF(NOT(COUNTBLANK(E32:G32)=2),"!","")</f>
        <v>!</v>
      </c>
      <c r="B32" s="179" t="s">
        <v>40</v>
      </c>
      <c r="C32" s="180"/>
      <c r="D32" s="177" t="s">
        <v>187</v>
      </c>
      <c r="E32" s="40"/>
      <c r="F32" s="39"/>
      <c r="G32" s="39"/>
      <c r="H32" s="83">
        <v>0.15</v>
      </c>
      <c r="I32" s="42">
        <f t="shared" ref="I32:I37" si="5">IF(ISBLANK($E32),IF(ISBLANK($F32),0,$F$6),$E$6)*$H32</f>
        <v>0</v>
      </c>
      <c r="J32" s="90"/>
      <c r="K32" s="143"/>
    </row>
    <row r="33" spans="1:204" s="23" customFormat="1" ht="51" x14ac:dyDescent="0.2">
      <c r="A33" s="36" t="str">
        <f t="shared" si="4"/>
        <v>!</v>
      </c>
      <c r="B33" s="179" t="s">
        <v>41</v>
      </c>
      <c r="C33" s="180"/>
      <c r="D33" s="177" t="s">
        <v>202</v>
      </c>
      <c r="E33" s="78"/>
      <c r="F33" s="78"/>
      <c r="G33" s="39"/>
      <c r="H33" s="83">
        <v>0.15</v>
      </c>
      <c r="I33" s="42">
        <f t="shared" si="5"/>
        <v>0</v>
      </c>
      <c r="J33" s="90"/>
      <c r="K33" s="143"/>
    </row>
    <row r="34" spans="1:204" s="23" customFormat="1" ht="38.25" x14ac:dyDescent="0.2">
      <c r="A34" s="36" t="str">
        <f t="shared" si="4"/>
        <v>!</v>
      </c>
      <c r="B34" s="179" t="s">
        <v>42</v>
      </c>
      <c r="C34" s="180"/>
      <c r="D34" s="177" t="s">
        <v>129</v>
      </c>
      <c r="E34" s="78"/>
      <c r="F34" s="78"/>
      <c r="G34" s="39"/>
      <c r="H34" s="83">
        <v>0.15</v>
      </c>
      <c r="I34" s="42">
        <f t="shared" si="5"/>
        <v>0</v>
      </c>
      <c r="J34" s="90"/>
      <c r="K34" s="143"/>
    </row>
    <row r="35" spans="1:204" s="76" customFormat="1" ht="38.25" x14ac:dyDescent="0.2">
      <c r="A35" s="36" t="str">
        <f t="shared" si="4"/>
        <v>!</v>
      </c>
      <c r="B35" s="179" t="s">
        <v>43</v>
      </c>
      <c r="C35" s="190"/>
      <c r="D35" s="177" t="s">
        <v>117</v>
      </c>
      <c r="E35" s="78"/>
      <c r="F35" s="78"/>
      <c r="G35" s="39"/>
      <c r="H35" s="83">
        <v>0.2</v>
      </c>
      <c r="I35" s="41">
        <f t="shared" si="5"/>
        <v>0</v>
      </c>
      <c r="J35" s="90"/>
      <c r="K35" s="143"/>
      <c r="L35" s="66"/>
      <c r="M35" s="66"/>
      <c r="N35" s="66"/>
      <c r="O35" s="66"/>
      <c r="P35" s="66"/>
      <c r="Q35" s="66"/>
      <c r="R35" s="66"/>
      <c r="S35" s="66"/>
      <c r="T35" s="66"/>
      <c r="U35" s="66"/>
      <c r="V35" s="66"/>
      <c r="W35" s="66"/>
      <c r="X35" s="66"/>
      <c r="Y35" s="66"/>
      <c r="Z35" s="66"/>
      <c r="AA35" s="66"/>
      <c r="AB35" s="66"/>
      <c r="AC35" s="66"/>
      <c r="AD35" s="66"/>
      <c r="AE35" s="66"/>
      <c r="AF35" s="66"/>
      <c r="AG35" s="66"/>
      <c r="AH35" s="66"/>
      <c r="AI35" s="66"/>
      <c r="AJ35" s="66"/>
      <c r="AK35" s="66"/>
      <c r="AL35" s="66"/>
      <c r="AM35" s="66"/>
      <c r="AN35" s="66"/>
      <c r="AO35" s="66"/>
      <c r="AP35" s="66"/>
      <c r="AQ35" s="66"/>
      <c r="AR35" s="66"/>
      <c r="AS35" s="66"/>
      <c r="AT35" s="66"/>
      <c r="AU35" s="66"/>
      <c r="AV35" s="66"/>
      <c r="AW35" s="66"/>
      <c r="AX35" s="66"/>
      <c r="AY35" s="66"/>
      <c r="AZ35" s="66"/>
      <c r="BA35" s="66"/>
      <c r="BB35" s="66"/>
      <c r="BC35" s="66"/>
      <c r="BD35" s="66"/>
      <c r="BE35" s="66"/>
      <c r="BF35" s="66"/>
      <c r="BG35" s="66"/>
      <c r="BH35" s="66"/>
      <c r="BI35" s="66"/>
      <c r="BJ35" s="66"/>
      <c r="BK35" s="66"/>
      <c r="BL35" s="66"/>
      <c r="BM35" s="66"/>
      <c r="BN35" s="66"/>
      <c r="BO35" s="66"/>
      <c r="BP35" s="66"/>
      <c r="BQ35" s="66"/>
      <c r="BR35" s="66"/>
      <c r="BS35" s="66"/>
      <c r="BT35" s="66"/>
      <c r="BU35" s="66"/>
      <c r="BV35" s="66"/>
      <c r="BW35" s="66"/>
      <c r="BX35" s="66"/>
      <c r="BY35" s="66"/>
      <c r="BZ35" s="66"/>
      <c r="CA35" s="66"/>
      <c r="CB35" s="66"/>
      <c r="CC35" s="66"/>
      <c r="CD35" s="66"/>
      <c r="CE35" s="66"/>
      <c r="CF35" s="66"/>
      <c r="CG35" s="66"/>
      <c r="CH35" s="66"/>
      <c r="CI35" s="66"/>
      <c r="CJ35" s="66"/>
      <c r="CK35" s="66"/>
      <c r="CL35" s="66"/>
      <c r="CM35" s="66"/>
      <c r="CN35" s="66"/>
      <c r="CO35" s="66"/>
      <c r="CP35" s="66"/>
      <c r="CQ35" s="66"/>
      <c r="CR35" s="66"/>
      <c r="CS35" s="66"/>
      <c r="CT35" s="66"/>
      <c r="CU35" s="66"/>
      <c r="CV35" s="66"/>
      <c r="CW35" s="66"/>
      <c r="CX35" s="66"/>
      <c r="CY35" s="66"/>
      <c r="CZ35" s="66"/>
      <c r="DA35" s="66"/>
      <c r="DB35" s="66"/>
      <c r="DC35" s="66"/>
      <c r="DD35" s="66"/>
      <c r="DE35" s="66"/>
      <c r="DF35" s="66"/>
      <c r="DG35" s="66"/>
      <c r="DH35" s="66"/>
      <c r="DI35" s="66"/>
      <c r="DJ35" s="66"/>
      <c r="DK35" s="66"/>
      <c r="DL35" s="66"/>
      <c r="DM35" s="66"/>
      <c r="DN35" s="66"/>
      <c r="DO35" s="66"/>
      <c r="DP35" s="66"/>
      <c r="DQ35" s="66"/>
      <c r="DR35" s="66"/>
      <c r="DS35" s="66"/>
      <c r="DT35" s="66"/>
      <c r="DU35" s="66"/>
      <c r="DV35" s="66"/>
      <c r="DW35" s="66"/>
      <c r="DX35" s="66"/>
      <c r="DY35" s="66"/>
      <c r="DZ35" s="66"/>
      <c r="EA35" s="66"/>
      <c r="EB35" s="66"/>
      <c r="EC35" s="66"/>
      <c r="ED35" s="66"/>
      <c r="EE35" s="66"/>
      <c r="EF35" s="66"/>
      <c r="EG35" s="66"/>
      <c r="EH35" s="66"/>
      <c r="EI35" s="66"/>
      <c r="EJ35" s="66"/>
      <c r="EK35" s="66"/>
      <c r="EL35" s="66"/>
      <c r="EM35" s="66"/>
      <c r="EN35" s="66"/>
      <c r="EO35" s="66"/>
      <c r="EP35" s="66"/>
      <c r="EQ35" s="66"/>
      <c r="ER35" s="66"/>
      <c r="ES35" s="66"/>
      <c r="ET35" s="66"/>
      <c r="EU35" s="66"/>
      <c r="EV35" s="66"/>
      <c r="EW35" s="66"/>
      <c r="EX35" s="66"/>
      <c r="EY35" s="66"/>
      <c r="EZ35" s="66"/>
      <c r="FA35" s="66"/>
      <c r="FB35" s="66"/>
      <c r="FC35" s="66"/>
      <c r="FD35" s="66"/>
      <c r="FE35" s="66"/>
      <c r="FF35" s="66"/>
      <c r="FG35" s="66"/>
      <c r="FH35" s="66"/>
      <c r="FI35" s="66"/>
      <c r="FJ35" s="66"/>
      <c r="FK35" s="66"/>
      <c r="FL35" s="66"/>
      <c r="FM35" s="66"/>
      <c r="FN35" s="66"/>
      <c r="FO35" s="66"/>
      <c r="FP35" s="66"/>
      <c r="FQ35" s="66"/>
      <c r="FR35" s="66"/>
      <c r="FS35" s="66"/>
      <c r="FT35" s="66"/>
      <c r="FU35" s="66"/>
      <c r="FV35" s="66"/>
      <c r="FW35" s="66"/>
      <c r="FX35" s="66"/>
      <c r="FY35" s="66"/>
      <c r="FZ35" s="66"/>
      <c r="GA35" s="66"/>
      <c r="GB35" s="66"/>
      <c r="GC35" s="66"/>
      <c r="GD35" s="66"/>
      <c r="GE35" s="66"/>
      <c r="GF35" s="66"/>
      <c r="GG35" s="66"/>
      <c r="GH35" s="66"/>
      <c r="GI35" s="66"/>
      <c r="GJ35" s="66"/>
      <c r="GK35" s="66"/>
      <c r="GL35" s="66"/>
      <c r="GM35" s="66"/>
      <c r="GN35" s="66"/>
      <c r="GO35" s="66"/>
      <c r="GP35" s="66"/>
      <c r="GQ35" s="66"/>
      <c r="GR35" s="66"/>
      <c r="GS35" s="66"/>
      <c r="GT35" s="66"/>
      <c r="GU35" s="66"/>
      <c r="GV35" s="66"/>
    </row>
    <row r="36" spans="1:204" s="23" customFormat="1" ht="89.25" x14ac:dyDescent="0.2">
      <c r="A36" s="36" t="str">
        <f t="shared" si="4"/>
        <v>!</v>
      </c>
      <c r="B36" s="179" t="s">
        <v>44</v>
      </c>
      <c r="C36" s="180"/>
      <c r="D36" s="177" t="s">
        <v>177</v>
      </c>
      <c r="E36" s="78"/>
      <c r="F36" s="78"/>
      <c r="G36" s="39"/>
      <c r="H36" s="83">
        <v>0.15</v>
      </c>
      <c r="I36" s="42">
        <f t="shared" si="5"/>
        <v>0</v>
      </c>
      <c r="J36" s="90"/>
      <c r="K36" s="143"/>
    </row>
    <row r="37" spans="1:204" s="21" customFormat="1" ht="102" x14ac:dyDescent="0.2">
      <c r="A37" s="36" t="str">
        <f t="shared" si="4"/>
        <v>!</v>
      </c>
      <c r="B37" s="179" t="s">
        <v>85</v>
      </c>
      <c r="C37" s="193"/>
      <c r="D37" s="177" t="s">
        <v>178</v>
      </c>
      <c r="E37" s="78"/>
      <c r="F37" s="78"/>
      <c r="G37" s="78"/>
      <c r="H37" s="83">
        <v>0.2</v>
      </c>
      <c r="I37" s="42">
        <f t="shared" si="5"/>
        <v>0</v>
      </c>
      <c r="J37" s="90"/>
      <c r="K37" s="143"/>
    </row>
    <row r="38" spans="1:204" s="21" customFormat="1" x14ac:dyDescent="0.2">
      <c r="B38" s="194"/>
      <c r="C38" s="194"/>
      <c r="D38" s="195"/>
      <c r="E38" s="47"/>
      <c r="F38" s="47"/>
      <c r="G38" s="47"/>
      <c r="H38" s="83">
        <f>SUM(H32:H37)</f>
        <v>1</v>
      </c>
      <c r="I38" s="41">
        <f>SUM(I32:I37)</f>
        <v>0</v>
      </c>
      <c r="J38" s="56"/>
      <c r="K38" s="62"/>
    </row>
    <row r="39" spans="1:204" s="21" customFormat="1" x14ac:dyDescent="0.2">
      <c r="B39" s="196"/>
      <c r="C39" s="196"/>
      <c r="D39" s="195"/>
      <c r="E39" s="47"/>
      <c r="F39" s="47"/>
      <c r="G39" s="47"/>
      <c r="H39" s="84"/>
      <c r="I39" s="50"/>
      <c r="J39" s="56"/>
      <c r="K39" s="62"/>
    </row>
    <row r="40" spans="1:204" s="58" customFormat="1" ht="15" x14ac:dyDescent="0.25">
      <c r="A40" s="32" t="s">
        <v>45</v>
      </c>
      <c r="B40" s="290" t="s">
        <v>97</v>
      </c>
      <c r="C40" s="290"/>
      <c r="D40" s="290"/>
      <c r="E40" s="274"/>
      <c r="F40" s="274"/>
      <c r="G40" s="274"/>
      <c r="H40" s="274"/>
      <c r="I40" s="33">
        <v>0.1</v>
      </c>
      <c r="J40" s="57"/>
      <c r="K40" s="170"/>
    </row>
    <row r="41" spans="1:204" s="23" customFormat="1" ht="51" x14ac:dyDescent="0.2">
      <c r="A41" s="36" t="str">
        <f>IF(NOT(COUNTBLANK(E41:G41)=2),"!","")</f>
        <v>!</v>
      </c>
      <c r="B41" s="191" t="s">
        <v>46</v>
      </c>
      <c r="C41" s="180"/>
      <c r="D41" s="197" t="s">
        <v>86</v>
      </c>
      <c r="E41" s="39"/>
      <c r="F41" s="39"/>
      <c r="G41" s="39"/>
      <c r="H41" s="83">
        <v>0.25</v>
      </c>
      <c r="I41" s="42">
        <f>IF(ISBLANK($E41),IF(ISBLANK($F41),0,$F$6),$E$6)*$H41</f>
        <v>0</v>
      </c>
      <c r="J41" s="90"/>
      <c r="K41" s="143"/>
    </row>
    <row r="42" spans="1:204" s="23" customFormat="1" ht="38.25" x14ac:dyDescent="0.2">
      <c r="A42" s="36" t="str">
        <f>IF(NOT(COUNTBLANK(E42:G42)=2),"!","")</f>
        <v>!</v>
      </c>
      <c r="B42" s="191" t="s">
        <v>48</v>
      </c>
      <c r="C42" s="192"/>
      <c r="D42" s="197" t="s">
        <v>130</v>
      </c>
      <c r="E42" s="39"/>
      <c r="F42" s="39"/>
      <c r="G42" s="39"/>
      <c r="H42" s="83">
        <v>0.25</v>
      </c>
      <c r="I42" s="42">
        <f>IF(ISBLANK($E42),IF(ISBLANK($F42),0,$F$6),$E$6)*$H42</f>
        <v>0</v>
      </c>
      <c r="J42" s="90"/>
      <c r="K42" s="143"/>
    </row>
    <row r="43" spans="1:204" s="23" customFormat="1" ht="25.5" x14ac:dyDescent="0.2">
      <c r="A43" s="36" t="str">
        <f>IF(NOT(COUNTBLANK(E43:G43)=2),"!","")</f>
        <v>!</v>
      </c>
      <c r="B43" s="191" t="s">
        <v>50</v>
      </c>
      <c r="C43" s="192"/>
      <c r="D43" s="197" t="s">
        <v>51</v>
      </c>
      <c r="E43" s="39"/>
      <c r="F43" s="39"/>
      <c r="G43" s="39"/>
      <c r="H43" s="83">
        <v>0.25</v>
      </c>
      <c r="I43" s="42">
        <f>IF(ISBLANK($E43),IF(ISBLANK($F43),0,$F$6),$E$6)*$H43</f>
        <v>0</v>
      </c>
      <c r="J43" s="90"/>
      <c r="K43" s="143"/>
    </row>
    <row r="44" spans="1:204" s="23" customFormat="1" ht="38.25" x14ac:dyDescent="0.2">
      <c r="A44" s="36" t="str">
        <f>IF(NOT(COUNTBLANK(E44:G44)=2),"!","")</f>
        <v>!</v>
      </c>
      <c r="B44" s="191" t="s">
        <v>52</v>
      </c>
      <c r="C44" s="180"/>
      <c r="D44" s="197" t="s">
        <v>175</v>
      </c>
      <c r="E44" s="39"/>
      <c r="F44" s="39"/>
      <c r="G44" s="39"/>
      <c r="H44" s="83">
        <v>0.25</v>
      </c>
      <c r="I44" s="42">
        <f>IF(ISBLANK($E44),IF(ISBLANK($F44),0,$F$6),$E$6)*$H44</f>
        <v>0</v>
      </c>
      <c r="J44" s="90"/>
      <c r="K44" s="143"/>
    </row>
    <row r="45" spans="1:204" s="49" customFormat="1" x14ac:dyDescent="0.2">
      <c r="A45" s="59"/>
      <c r="B45" s="60"/>
      <c r="C45" s="61"/>
      <c r="D45" s="62"/>
      <c r="E45" s="63"/>
      <c r="F45" s="63"/>
      <c r="G45" s="63"/>
      <c r="H45" s="83">
        <f>SUM(H41:H44)</f>
        <v>1</v>
      </c>
      <c r="I45" s="41">
        <f>SUM(I41:I44)</f>
        <v>0</v>
      </c>
      <c r="J45" s="64"/>
      <c r="K45" s="66"/>
    </row>
    <row r="46" spans="1:204" s="69" customFormat="1" ht="12" customHeight="1" x14ac:dyDescent="0.2">
      <c r="A46" s="70"/>
      <c r="B46" s="287"/>
      <c r="C46" s="287"/>
      <c r="D46" s="287"/>
      <c r="E46" s="71"/>
      <c r="F46" s="71"/>
      <c r="G46" s="71"/>
      <c r="H46" s="85"/>
      <c r="I46" s="72"/>
      <c r="K46" s="171"/>
    </row>
    <row r="47" spans="1:204" s="35" customFormat="1" ht="15" x14ac:dyDescent="0.2">
      <c r="A47" s="32" t="s">
        <v>53</v>
      </c>
      <c r="B47" s="273" t="s">
        <v>89</v>
      </c>
      <c r="C47" s="273"/>
      <c r="D47" s="273"/>
      <c r="E47" s="274"/>
      <c r="F47" s="274"/>
      <c r="G47" s="274"/>
      <c r="H47" s="274"/>
      <c r="I47" s="33">
        <v>0.2</v>
      </c>
      <c r="J47" s="34"/>
      <c r="K47" s="165"/>
    </row>
    <row r="48" spans="1:204" s="23" customFormat="1" ht="25.5" x14ac:dyDescent="0.2">
      <c r="A48" s="36" t="str">
        <f t="shared" ref="A48:A56" si="6">IF(NOT(COUNTBLANK(E48:G48)=2),"!","")</f>
        <v>!</v>
      </c>
      <c r="B48" s="137" t="s">
        <v>54</v>
      </c>
      <c r="C48" s="37"/>
      <c r="D48" s="174" t="s">
        <v>114</v>
      </c>
      <c r="E48" s="39"/>
      <c r="F48" s="39"/>
      <c r="G48" s="40"/>
      <c r="H48" s="86">
        <v>0.1</v>
      </c>
      <c r="I48" s="42">
        <f t="shared" ref="I48:I56" si="7">IF(ISBLANK($E48),IF(ISBLANK($F48),0,$F$6),$E$6)*$H48</f>
        <v>0</v>
      </c>
      <c r="J48" s="90"/>
      <c r="K48" s="143"/>
    </row>
    <row r="49" spans="1:11" s="23" customFormat="1" ht="140.25" x14ac:dyDescent="0.2">
      <c r="A49" s="36" t="str">
        <f t="shared" si="6"/>
        <v>!</v>
      </c>
      <c r="B49" s="137" t="s">
        <v>55</v>
      </c>
      <c r="C49" s="37"/>
      <c r="D49" s="174" t="s">
        <v>188</v>
      </c>
      <c r="E49" s="39"/>
      <c r="F49" s="39"/>
      <c r="G49" s="40"/>
      <c r="H49" s="83">
        <v>0.15</v>
      </c>
      <c r="I49" s="42">
        <f t="shared" si="7"/>
        <v>0</v>
      </c>
      <c r="J49" s="90"/>
      <c r="K49" s="143"/>
    </row>
    <row r="50" spans="1:11" s="23" customFormat="1" ht="50.45" customHeight="1" x14ac:dyDescent="0.2">
      <c r="A50" s="36" t="str">
        <f t="shared" si="6"/>
        <v>!</v>
      </c>
      <c r="B50" s="137" t="s">
        <v>56</v>
      </c>
      <c r="C50" s="37"/>
      <c r="D50" s="174" t="s">
        <v>57</v>
      </c>
      <c r="E50" s="39"/>
      <c r="F50" s="39"/>
      <c r="G50" s="40"/>
      <c r="H50" s="83">
        <v>0.1</v>
      </c>
      <c r="I50" s="42">
        <f t="shared" si="7"/>
        <v>0</v>
      </c>
      <c r="J50" s="90"/>
      <c r="K50" s="143"/>
    </row>
    <row r="51" spans="1:11" s="23" customFormat="1" ht="44.45" customHeight="1" x14ac:dyDescent="0.2">
      <c r="A51" s="36" t="str">
        <f t="shared" si="6"/>
        <v>!</v>
      </c>
      <c r="B51" s="137" t="s">
        <v>58</v>
      </c>
      <c r="C51" s="38"/>
      <c r="D51" s="174" t="s">
        <v>171</v>
      </c>
      <c r="E51" s="39"/>
      <c r="F51" s="39"/>
      <c r="G51" s="40"/>
      <c r="H51" s="83">
        <v>0.1</v>
      </c>
      <c r="I51" s="42">
        <f t="shared" si="7"/>
        <v>0</v>
      </c>
      <c r="J51" s="90"/>
      <c r="K51" s="143"/>
    </row>
    <row r="52" spans="1:11" s="23" customFormat="1" ht="102" x14ac:dyDescent="0.2">
      <c r="A52" s="36" t="str">
        <f t="shared" si="6"/>
        <v>!</v>
      </c>
      <c r="B52" s="137" t="s">
        <v>59</v>
      </c>
      <c r="C52" s="37"/>
      <c r="D52" s="178" t="s">
        <v>172</v>
      </c>
      <c r="E52" s="39"/>
      <c r="F52" s="39"/>
      <c r="G52" s="39"/>
      <c r="H52" s="83">
        <v>0.1</v>
      </c>
      <c r="I52" s="42">
        <f t="shared" si="7"/>
        <v>0</v>
      </c>
      <c r="J52" s="90"/>
      <c r="K52" s="143"/>
    </row>
    <row r="53" spans="1:11" s="23" customFormat="1" ht="63.75" x14ac:dyDescent="0.2">
      <c r="A53" s="36" t="str">
        <f t="shared" si="6"/>
        <v>!</v>
      </c>
      <c r="B53" s="137" t="s">
        <v>60</v>
      </c>
      <c r="C53" s="37"/>
      <c r="D53" s="178" t="s">
        <v>173</v>
      </c>
      <c r="E53" s="39"/>
      <c r="F53" s="39"/>
      <c r="G53" s="39"/>
      <c r="H53" s="83">
        <v>0.1</v>
      </c>
      <c r="I53" s="42">
        <f t="shared" si="7"/>
        <v>0</v>
      </c>
      <c r="J53" s="90"/>
      <c r="K53" s="143"/>
    </row>
    <row r="54" spans="1:11" s="23" customFormat="1" ht="63.75" x14ac:dyDescent="0.2">
      <c r="A54" s="36" t="str">
        <f t="shared" si="6"/>
        <v>!</v>
      </c>
      <c r="B54" s="137" t="s">
        <v>61</v>
      </c>
      <c r="C54" s="37"/>
      <c r="D54" s="178" t="s">
        <v>189</v>
      </c>
      <c r="E54" s="39"/>
      <c r="F54" s="39"/>
      <c r="G54" s="39"/>
      <c r="H54" s="83">
        <v>0.1</v>
      </c>
      <c r="I54" s="42">
        <f t="shared" si="7"/>
        <v>0</v>
      </c>
      <c r="J54" s="90"/>
      <c r="K54" s="143"/>
    </row>
    <row r="55" spans="1:11" s="23" customFormat="1" ht="51" x14ac:dyDescent="0.2">
      <c r="A55" s="36" t="str">
        <f t="shared" si="6"/>
        <v>!</v>
      </c>
      <c r="B55" s="137" t="s">
        <v>62</v>
      </c>
      <c r="C55" s="37"/>
      <c r="D55" s="178" t="s">
        <v>174</v>
      </c>
      <c r="E55" s="39"/>
      <c r="F55" s="39"/>
      <c r="G55" s="39"/>
      <c r="H55" s="83">
        <v>0.15</v>
      </c>
      <c r="I55" s="42">
        <f t="shared" si="7"/>
        <v>0</v>
      </c>
      <c r="J55" s="90"/>
      <c r="K55" s="143"/>
    </row>
    <row r="56" spans="1:11" s="23" customFormat="1" ht="63.75" x14ac:dyDescent="0.2">
      <c r="A56" s="36" t="str">
        <f t="shared" si="6"/>
        <v>!</v>
      </c>
      <c r="B56" s="137" t="s">
        <v>63</v>
      </c>
      <c r="C56" s="37"/>
      <c r="D56" s="178" t="s">
        <v>190</v>
      </c>
      <c r="E56" s="39"/>
      <c r="F56" s="39"/>
      <c r="G56" s="39"/>
      <c r="H56" s="83">
        <v>0.1</v>
      </c>
      <c r="I56" s="42">
        <f t="shared" si="7"/>
        <v>0</v>
      </c>
      <c r="J56" s="90"/>
      <c r="K56" s="143"/>
    </row>
    <row r="57" spans="1:11" s="23" customFormat="1" x14ac:dyDescent="0.2">
      <c r="A57" s="43"/>
      <c r="B57" s="65"/>
      <c r="C57" s="44"/>
      <c r="D57" s="95"/>
      <c r="E57" s="46"/>
      <c r="F57" s="46"/>
      <c r="G57" s="46"/>
      <c r="H57" s="83">
        <f>SUM(H48:H56)</f>
        <v>0.99999999999999989</v>
      </c>
      <c r="I57" s="41">
        <f>SUM(I48:I56)</f>
        <v>0</v>
      </c>
      <c r="J57" s="90"/>
      <c r="K57" s="66"/>
    </row>
    <row r="58" spans="1:11" s="21" customFormat="1" x14ac:dyDescent="0.2">
      <c r="B58" s="68"/>
      <c r="C58" s="68"/>
      <c r="E58" s="47"/>
      <c r="F58" s="47"/>
      <c r="G58" s="47"/>
      <c r="H58" s="84"/>
      <c r="I58" s="50"/>
      <c r="J58" s="56"/>
      <c r="K58" s="62"/>
    </row>
    <row r="59" spans="1:11" s="35" customFormat="1" ht="15" x14ac:dyDescent="0.25">
      <c r="A59" s="32" t="s">
        <v>64</v>
      </c>
      <c r="B59" s="288" t="s">
        <v>94</v>
      </c>
      <c r="C59" s="288"/>
      <c r="D59" s="288"/>
      <c r="E59" s="289"/>
      <c r="F59" s="289"/>
      <c r="G59" s="289"/>
      <c r="H59" s="289"/>
      <c r="I59" s="54">
        <v>0.2</v>
      </c>
      <c r="J59" s="34"/>
      <c r="K59" s="165"/>
    </row>
    <row r="60" spans="1:11" s="35" customFormat="1" ht="76.5" x14ac:dyDescent="0.25">
      <c r="A60" s="36" t="str">
        <f t="shared" ref="A60:A69" si="8">IF(NOT(COUNTBLANK(E60:G60)=2),"!","")</f>
        <v>!</v>
      </c>
      <c r="B60" s="179" t="s">
        <v>65</v>
      </c>
      <c r="C60" s="199"/>
      <c r="D60" s="177" t="s">
        <v>155</v>
      </c>
      <c r="E60" s="129"/>
      <c r="F60" s="129"/>
      <c r="G60" s="129"/>
      <c r="H60" s="130">
        <v>0.1</v>
      </c>
      <c r="I60" s="131">
        <f t="shared" ref="I60:I69" si="9">IF(ISBLANK($E60),IF(ISBLANK($F60),0,$F$6),$E$6)*$H60</f>
        <v>0</v>
      </c>
      <c r="J60" s="34"/>
      <c r="K60" s="143"/>
    </row>
    <row r="61" spans="1:11" s="23" customFormat="1" ht="102" x14ac:dyDescent="0.2">
      <c r="A61" s="36" t="str">
        <f t="shared" si="8"/>
        <v>!</v>
      </c>
      <c r="B61" s="179" t="s">
        <v>66</v>
      </c>
      <c r="C61" s="180"/>
      <c r="D61" s="177" t="s">
        <v>191</v>
      </c>
      <c r="E61" s="129"/>
      <c r="F61" s="154"/>
      <c r="G61" s="155"/>
      <c r="H61" s="128">
        <v>0.1</v>
      </c>
      <c r="I61" s="156">
        <f t="shared" si="9"/>
        <v>0</v>
      </c>
      <c r="J61" s="90"/>
      <c r="K61" s="143"/>
    </row>
    <row r="62" spans="1:11" s="23" customFormat="1" ht="38.25" x14ac:dyDescent="0.2">
      <c r="A62" s="36" t="str">
        <f t="shared" si="8"/>
        <v>!</v>
      </c>
      <c r="B62" s="179" t="s">
        <v>67</v>
      </c>
      <c r="C62" s="180"/>
      <c r="D62" s="177" t="s">
        <v>131</v>
      </c>
      <c r="E62" s="129"/>
      <c r="F62" s="39"/>
      <c r="G62" s="40"/>
      <c r="H62" s="83">
        <v>0.05</v>
      </c>
      <c r="I62" s="42">
        <f t="shared" si="9"/>
        <v>0</v>
      </c>
      <c r="J62" s="90"/>
      <c r="K62" s="143"/>
    </row>
    <row r="63" spans="1:11" s="23" customFormat="1" ht="51" x14ac:dyDescent="0.2">
      <c r="A63" s="36" t="str">
        <f t="shared" si="8"/>
        <v>!</v>
      </c>
      <c r="B63" s="179" t="s">
        <v>68</v>
      </c>
      <c r="C63" s="180"/>
      <c r="D63" s="177" t="s">
        <v>161</v>
      </c>
      <c r="E63" s="129"/>
      <c r="F63" s="39"/>
      <c r="G63" s="40"/>
      <c r="H63" s="83">
        <v>0.1</v>
      </c>
      <c r="I63" s="42">
        <f t="shared" si="9"/>
        <v>0</v>
      </c>
      <c r="J63" s="90"/>
      <c r="K63" s="143"/>
    </row>
    <row r="64" spans="1:11" s="23" customFormat="1" ht="38.25" x14ac:dyDescent="0.2">
      <c r="A64" s="36" t="str">
        <f t="shared" si="8"/>
        <v>!</v>
      </c>
      <c r="B64" s="179" t="s">
        <v>69</v>
      </c>
      <c r="C64" s="180"/>
      <c r="D64" s="177" t="s">
        <v>167</v>
      </c>
      <c r="E64" s="129"/>
      <c r="F64" s="39"/>
      <c r="G64" s="40"/>
      <c r="H64" s="83">
        <v>0.1</v>
      </c>
      <c r="I64" s="42">
        <f t="shared" si="9"/>
        <v>0</v>
      </c>
      <c r="J64" s="90"/>
      <c r="K64" s="143"/>
    </row>
    <row r="65" spans="1:11" s="23" customFormat="1" ht="63.75" x14ac:dyDescent="0.2">
      <c r="A65" s="36" t="str">
        <f t="shared" si="8"/>
        <v>!</v>
      </c>
      <c r="B65" s="179" t="s">
        <v>70</v>
      </c>
      <c r="C65" s="198"/>
      <c r="D65" s="177" t="s">
        <v>192</v>
      </c>
      <c r="E65" s="129"/>
      <c r="F65" s="39"/>
      <c r="G65" s="40"/>
      <c r="H65" s="83">
        <v>0.15</v>
      </c>
      <c r="I65" s="42">
        <f t="shared" si="9"/>
        <v>0</v>
      </c>
      <c r="J65" s="90"/>
      <c r="K65" s="143"/>
    </row>
    <row r="66" spans="1:11" s="23" customFormat="1" ht="38.25" x14ac:dyDescent="0.2">
      <c r="A66" s="36" t="str">
        <f t="shared" si="8"/>
        <v>!</v>
      </c>
      <c r="B66" s="179" t="s">
        <v>71</v>
      </c>
      <c r="C66" s="198"/>
      <c r="D66" s="177" t="s">
        <v>169</v>
      </c>
      <c r="E66" s="129"/>
      <c r="F66" s="39"/>
      <c r="G66" s="40"/>
      <c r="H66" s="83">
        <v>0.15</v>
      </c>
      <c r="I66" s="42">
        <f t="shared" si="9"/>
        <v>0</v>
      </c>
      <c r="J66" s="90"/>
      <c r="K66" s="143"/>
    </row>
    <row r="67" spans="1:11" s="23" customFormat="1" ht="89.25" x14ac:dyDescent="0.2">
      <c r="A67" s="36" t="str">
        <f t="shared" si="8"/>
        <v>!</v>
      </c>
      <c r="B67" s="179" t="s">
        <v>73</v>
      </c>
      <c r="C67" s="184"/>
      <c r="D67" s="185" t="s">
        <v>72</v>
      </c>
      <c r="E67" s="129"/>
      <c r="F67" s="124"/>
      <c r="G67" s="125"/>
      <c r="H67" s="126">
        <v>0.1</v>
      </c>
      <c r="I67" s="127">
        <f t="shared" si="9"/>
        <v>0</v>
      </c>
      <c r="J67" s="90"/>
      <c r="K67" s="143"/>
    </row>
    <row r="68" spans="1:11" s="66" customFormat="1" ht="63.75" x14ac:dyDescent="0.2">
      <c r="A68" s="36" t="str">
        <f t="shared" si="8"/>
        <v>!</v>
      </c>
      <c r="B68" s="179" t="s">
        <v>149</v>
      </c>
      <c r="C68" s="186"/>
      <c r="D68" s="177" t="s">
        <v>109</v>
      </c>
      <c r="E68" s="129"/>
      <c r="F68" s="129"/>
      <c r="G68" s="129"/>
      <c r="H68" s="130">
        <v>0.1</v>
      </c>
      <c r="I68" s="131">
        <f t="shared" si="9"/>
        <v>0</v>
      </c>
      <c r="J68" s="67"/>
      <c r="K68" s="143"/>
    </row>
    <row r="69" spans="1:11" s="66" customFormat="1" ht="51" x14ac:dyDescent="0.2">
      <c r="A69" s="36" t="str">
        <f t="shared" si="8"/>
        <v>!</v>
      </c>
      <c r="B69" s="179" t="s">
        <v>150</v>
      </c>
      <c r="C69" s="181"/>
      <c r="D69" s="177" t="s">
        <v>132</v>
      </c>
      <c r="E69" s="129"/>
      <c r="F69" s="129"/>
      <c r="G69" s="129"/>
      <c r="H69" s="130">
        <v>0.05</v>
      </c>
      <c r="I69" s="131">
        <f t="shared" si="9"/>
        <v>0</v>
      </c>
      <c r="J69" s="67"/>
      <c r="K69" s="143"/>
    </row>
    <row r="70" spans="1:11" s="23" customFormat="1" x14ac:dyDescent="0.2">
      <c r="A70" s="43"/>
      <c r="B70" s="65"/>
      <c r="C70" s="45"/>
      <c r="D70" s="94"/>
      <c r="E70" s="46"/>
      <c r="F70" s="46"/>
      <c r="G70" s="46"/>
      <c r="H70" s="128">
        <f>SUM(H60:H69)</f>
        <v>1</v>
      </c>
      <c r="I70" s="79">
        <f>SUM(I60:I69)</f>
        <v>0</v>
      </c>
      <c r="J70" s="90"/>
      <c r="K70" s="66"/>
    </row>
    <row r="71" spans="1:11" s="49" customFormat="1" x14ac:dyDescent="0.2">
      <c r="A71" s="47"/>
      <c r="B71" s="48"/>
      <c r="C71" s="48"/>
      <c r="D71" s="96"/>
      <c r="E71" s="47"/>
      <c r="F71" s="47"/>
      <c r="G71" s="47"/>
      <c r="H71" s="84"/>
      <c r="I71" s="51"/>
      <c r="J71" s="67"/>
      <c r="K71" s="66"/>
    </row>
    <row r="72" spans="1:11" s="135" customFormat="1" ht="23.25" customHeight="1" x14ac:dyDescent="0.25">
      <c r="A72" s="132" t="s">
        <v>74</v>
      </c>
      <c r="B72" s="271" t="s">
        <v>118</v>
      </c>
      <c r="C72" s="271"/>
      <c r="D72" s="271"/>
      <c r="E72" s="271"/>
      <c r="F72" s="271"/>
      <c r="G72" s="271"/>
      <c r="H72" s="271"/>
      <c r="I72" s="133">
        <v>0.1</v>
      </c>
      <c r="J72" s="136"/>
      <c r="K72" s="170"/>
    </row>
    <row r="73" spans="1:11" s="23" customFormat="1" ht="51" x14ac:dyDescent="0.2">
      <c r="A73" s="36" t="str">
        <f>IF(NOT(COUNTBLANK(E73:G73)=2),"!","")</f>
        <v>!</v>
      </c>
      <c r="B73" s="77" t="s">
        <v>75</v>
      </c>
      <c r="C73" s="38"/>
      <c r="D73" s="174" t="s">
        <v>76</v>
      </c>
      <c r="E73" s="40"/>
      <c r="F73" s="39"/>
      <c r="G73" s="39"/>
      <c r="H73" s="83">
        <v>0.2</v>
      </c>
      <c r="I73" s="42">
        <f>IF(ISBLANK($E73),IF(ISBLANK($F73),0,$F$6),$E$6)*$H73</f>
        <v>0</v>
      </c>
      <c r="J73" s="90"/>
      <c r="K73" s="143"/>
    </row>
    <row r="74" spans="1:11" s="23" customFormat="1" ht="25.5" x14ac:dyDescent="0.2">
      <c r="A74" s="36" t="str">
        <f>IF(NOT(COUNTBLANK(E74:G74)=2),"!","")</f>
        <v>!</v>
      </c>
      <c r="B74" s="77" t="s">
        <v>77</v>
      </c>
      <c r="C74" s="38"/>
      <c r="D74" s="174" t="s">
        <v>78</v>
      </c>
      <c r="E74" s="40"/>
      <c r="F74" s="39"/>
      <c r="G74" s="39"/>
      <c r="H74" s="83">
        <v>0.2</v>
      </c>
      <c r="I74" s="42">
        <f t="shared" ref="I74:I76" si="10">IF(ISBLANK($E74),IF(ISBLANK($F74),0,$F$6),$E$6)*$H74</f>
        <v>0</v>
      </c>
      <c r="J74" s="90"/>
      <c r="K74" s="143"/>
    </row>
    <row r="75" spans="1:11" s="23" customFormat="1" ht="51" x14ac:dyDescent="0.2">
      <c r="A75" s="36" t="str">
        <f>IF(NOT(COUNTBLANK(E75:G75)=2),"!","")</f>
        <v>!</v>
      </c>
      <c r="B75" s="77" t="s">
        <v>79</v>
      </c>
      <c r="C75" s="38"/>
      <c r="D75" s="174" t="s">
        <v>80</v>
      </c>
      <c r="E75" s="125"/>
      <c r="F75" s="124"/>
      <c r="G75" s="124"/>
      <c r="H75" s="83">
        <v>0.2</v>
      </c>
      <c r="I75" s="42">
        <f t="shared" si="10"/>
        <v>0</v>
      </c>
      <c r="J75" s="90"/>
      <c r="K75" s="143"/>
    </row>
    <row r="76" spans="1:11" s="23" customFormat="1" ht="38.25" x14ac:dyDescent="0.2">
      <c r="A76" s="36" t="str">
        <f t="shared" ref="A76:A77" si="11">IF(NOT(COUNTBLANK(E76:G76)=2),"!","")</f>
        <v>!</v>
      </c>
      <c r="B76" s="159" t="s">
        <v>134</v>
      </c>
      <c r="C76" s="160"/>
      <c r="D76" s="178" t="s">
        <v>163</v>
      </c>
      <c r="E76" s="129"/>
      <c r="F76" s="129"/>
      <c r="G76" s="129"/>
      <c r="H76" s="83">
        <v>0.2</v>
      </c>
      <c r="I76" s="42">
        <f t="shared" si="10"/>
        <v>0</v>
      </c>
      <c r="J76" s="67"/>
      <c r="K76" s="143"/>
    </row>
    <row r="77" spans="1:11" s="23" customFormat="1" ht="63.75" x14ac:dyDescent="0.2">
      <c r="A77" s="36" t="str">
        <f t="shared" si="11"/>
        <v>!</v>
      </c>
      <c r="B77" s="161" t="s">
        <v>135</v>
      </c>
      <c r="C77" s="162"/>
      <c r="D77" s="175" t="s">
        <v>164</v>
      </c>
      <c r="E77" s="129"/>
      <c r="F77" s="129"/>
      <c r="G77" s="129"/>
      <c r="H77" s="83">
        <v>0.2</v>
      </c>
      <c r="I77" s="42">
        <f>IF(ISBLANK($E77),IF(ISBLANK($F77),0,$F$6),$E$6)*$H77</f>
        <v>0</v>
      </c>
      <c r="J77" s="67"/>
      <c r="K77" s="143"/>
    </row>
    <row r="78" spans="1:11" x14ac:dyDescent="0.2">
      <c r="H78" s="83">
        <f>SUM(H73:H77)</f>
        <v>1</v>
      </c>
      <c r="I78" s="42">
        <f>SUM(I73:I77)</f>
        <v>0</v>
      </c>
    </row>
    <row r="82" spans="1:11" ht="12.75" customHeight="1" x14ac:dyDescent="0.25">
      <c r="A82" s="271" t="s">
        <v>133</v>
      </c>
      <c r="B82" s="271"/>
      <c r="C82" s="271"/>
      <c r="D82" s="271"/>
      <c r="E82" s="271"/>
      <c r="F82" s="271"/>
      <c r="G82" s="271"/>
      <c r="I82" s="133">
        <v>0.1</v>
      </c>
    </row>
    <row r="83" spans="1:11" ht="63.75" x14ac:dyDescent="0.2">
      <c r="A83" s="163"/>
      <c r="B83" s="164" t="s">
        <v>136</v>
      </c>
      <c r="D83" s="172" t="s">
        <v>156</v>
      </c>
      <c r="E83" s="152"/>
      <c r="F83" s="152"/>
      <c r="G83" s="152"/>
      <c r="H83" s="83">
        <v>0.25</v>
      </c>
      <c r="I83" s="42">
        <f>IF(ISBLANK($E83),IF(ISBLANK($F83),0,$F$6),$E$6)*$H83</f>
        <v>0</v>
      </c>
      <c r="K83" s="143"/>
    </row>
    <row r="84" spans="1:11" ht="63.75" x14ac:dyDescent="0.2">
      <c r="A84" s="163"/>
      <c r="B84" s="164" t="s">
        <v>137</v>
      </c>
      <c r="D84" s="172" t="s">
        <v>198</v>
      </c>
      <c r="E84" s="152"/>
      <c r="F84" s="152"/>
      <c r="G84" s="152"/>
      <c r="H84" s="83">
        <v>0.2</v>
      </c>
      <c r="I84" s="42">
        <f t="shared" ref="I84:I87" si="12">IF(ISBLANK($E84),IF(ISBLANK($F84),0,$F$6),$E$6)*$H84</f>
        <v>0</v>
      </c>
      <c r="K84" s="143"/>
    </row>
    <row r="85" spans="1:11" ht="51" x14ac:dyDescent="0.2">
      <c r="A85" s="163"/>
      <c r="B85" s="164" t="s">
        <v>138</v>
      </c>
      <c r="D85" s="172" t="s">
        <v>157</v>
      </c>
      <c r="E85" s="152"/>
      <c r="F85" s="152"/>
      <c r="G85" s="152"/>
      <c r="H85" s="83">
        <v>0.25</v>
      </c>
      <c r="I85" s="42">
        <f t="shared" si="12"/>
        <v>0</v>
      </c>
      <c r="K85" s="143"/>
    </row>
    <row r="86" spans="1:11" ht="51" x14ac:dyDescent="0.2">
      <c r="A86" s="163"/>
      <c r="B86" s="164" t="s">
        <v>139</v>
      </c>
      <c r="D86" s="172" t="s">
        <v>158</v>
      </c>
      <c r="E86" s="152"/>
      <c r="F86" s="152"/>
      <c r="G86" s="152"/>
      <c r="H86" s="83">
        <v>0.2</v>
      </c>
      <c r="I86" s="42">
        <f t="shared" si="12"/>
        <v>0</v>
      </c>
      <c r="K86" s="143"/>
    </row>
    <row r="87" spans="1:11" ht="51" x14ac:dyDescent="0.2">
      <c r="A87" s="163"/>
      <c r="B87" s="164" t="s">
        <v>140</v>
      </c>
      <c r="D87" s="172" t="s">
        <v>159</v>
      </c>
      <c r="E87" s="152"/>
      <c r="F87" s="152"/>
      <c r="G87" s="152"/>
      <c r="H87" s="83">
        <v>0.1</v>
      </c>
      <c r="I87" s="42">
        <f t="shared" si="12"/>
        <v>0</v>
      </c>
      <c r="K87" s="143"/>
    </row>
    <row r="88" spans="1:11" x14ac:dyDescent="0.2">
      <c r="H88" s="83">
        <f>SUM(H83:H87)</f>
        <v>0.99999999999999989</v>
      </c>
      <c r="I88" s="42">
        <f>SUM(I83:I87)</f>
        <v>0</v>
      </c>
    </row>
  </sheetData>
  <sheetProtection selectLockedCells="1" selectUnlockedCells="1"/>
  <mergeCells count="21">
    <mergeCell ref="E3:I3"/>
    <mergeCell ref="B46:D46"/>
    <mergeCell ref="B47:D47"/>
    <mergeCell ref="E47:H47"/>
    <mergeCell ref="B59:D59"/>
    <mergeCell ref="E59:H59"/>
    <mergeCell ref="B20:D20"/>
    <mergeCell ref="E20:H20"/>
    <mergeCell ref="B40:D40"/>
    <mergeCell ref="E40:H40"/>
    <mergeCell ref="A82:G82"/>
    <mergeCell ref="B72:H72"/>
    <mergeCell ref="I5:I7"/>
    <mergeCell ref="A7:D7"/>
    <mergeCell ref="B8:D8"/>
    <mergeCell ref="B31:D31"/>
    <mergeCell ref="E31:H31"/>
    <mergeCell ref="E5:G5"/>
    <mergeCell ref="H5:H7"/>
    <mergeCell ref="B9:D9"/>
    <mergeCell ref="E9:H9"/>
  </mergeCells>
  <phoneticPr fontId="0" type="noConversion"/>
  <printOptions horizontalCentered="1"/>
  <pageMargins left="0.39370078740157483" right="0.39370078740157483" top="0.39370078740157483" bottom="0.39370078740157483" header="0.31496062992125984" footer="0.31496062992125984"/>
  <pageSetup paperSize="9" scale="93" firstPageNumber="0" orientation="portrait" horizontalDpi="300" verticalDpi="300" r:id="rId1"/>
  <headerFooter alignWithMargins="0"/>
  <rowBreaks count="1" manualBreakCount="1">
    <brk id="30" max="8"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T60"/>
  <sheetViews>
    <sheetView showGridLines="0" zoomScale="75" zoomScaleNormal="100" zoomScaleSheetLayoutView="100" workbookViewId="0">
      <selection activeCell="N25" activeCellId="7" sqref="D9 D17 D25 I8 I26 N9 N17 N25"/>
    </sheetView>
  </sheetViews>
  <sheetFormatPr defaultColWidth="8.85546875" defaultRowHeight="12.75" x14ac:dyDescent="0.2"/>
  <cols>
    <col min="1" max="1" width="0.85546875" style="246" customWidth="1"/>
    <col min="2" max="2" width="1.28515625" style="246" customWidth="1"/>
    <col min="3" max="3" width="20.140625" style="246" customWidth="1"/>
    <col min="4" max="5" width="11.7109375" style="246" customWidth="1"/>
    <col min="6" max="6" width="8.85546875" style="246" customWidth="1"/>
    <col min="7" max="7" width="1.28515625" style="246" customWidth="1"/>
    <col min="8" max="8" width="19.7109375" style="246" customWidth="1"/>
    <col min="9" max="10" width="11.7109375" style="246" customWidth="1"/>
    <col min="11" max="11" width="8.85546875" style="246" customWidth="1"/>
    <col min="12" max="12" width="1.28515625" style="246" customWidth="1"/>
    <col min="13" max="13" width="19.85546875" style="246" customWidth="1"/>
    <col min="14" max="15" width="11.7109375" style="246" customWidth="1"/>
    <col min="16" max="17" width="8.85546875" style="246" customWidth="1"/>
    <col min="18" max="18" width="15.85546875" style="246" customWidth="1"/>
    <col min="19" max="16384" width="8.85546875" style="246"/>
  </cols>
  <sheetData>
    <row r="1" spans="2:20" s="203" customFormat="1" ht="23.25" x14ac:dyDescent="0.3">
      <c r="C1" s="204" t="s">
        <v>154</v>
      </c>
      <c r="D1" s="204"/>
      <c r="E1" s="204"/>
      <c r="F1" s="204"/>
      <c r="G1" s="204"/>
      <c r="H1" s="204"/>
      <c r="I1" s="204"/>
      <c r="J1" s="204"/>
      <c r="K1" s="204"/>
      <c r="L1" s="204"/>
      <c r="M1" s="204"/>
      <c r="N1" s="204"/>
      <c r="O1" s="204"/>
      <c r="Q1" s="205"/>
      <c r="R1" s="205"/>
      <c r="S1" s="205"/>
      <c r="T1" s="205"/>
    </row>
    <row r="2" spans="2:20" s="208" customFormat="1" ht="23.25" customHeight="1" x14ac:dyDescent="0.3">
      <c r="B2" s="206"/>
      <c r="C2" s="300" t="s">
        <v>0</v>
      </c>
      <c r="D2" s="300"/>
      <c r="E2" s="300"/>
      <c r="F2" s="300"/>
      <c r="G2" s="300"/>
      <c r="H2" s="300"/>
      <c r="I2" s="300"/>
      <c r="J2" s="300"/>
      <c r="K2" s="300"/>
      <c r="L2" s="300"/>
      <c r="M2" s="300"/>
      <c r="N2" s="300"/>
      <c r="O2" s="300"/>
      <c r="P2" s="207"/>
      <c r="Q2" s="207"/>
      <c r="R2" s="207"/>
      <c r="S2" s="207"/>
      <c r="T2" s="207"/>
    </row>
    <row r="3" spans="2:20" s="209" customFormat="1" ht="20.25" x14ac:dyDescent="0.3">
      <c r="C3" s="300" t="s">
        <v>87</v>
      </c>
      <c r="D3" s="300"/>
      <c r="E3" s="300"/>
      <c r="F3" s="300"/>
      <c r="G3" s="300"/>
      <c r="H3" s="300"/>
      <c r="I3" s="300"/>
      <c r="J3" s="300"/>
      <c r="K3" s="300"/>
      <c r="L3" s="300"/>
      <c r="M3" s="300"/>
      <c r="N3" s="300"/>
      <c r="O3" s="300"/>
      <c r="Q3" s="210"/>
      <c r="R3" s="210"/>
      <c r="S3" s="210"/>
      <c r="T3" s="210"/>
    </row>
    <row r="4" spans="2:20" s="211" customFormat="1" ht="14.25" customHeight="1" x14ac:dyDescent="0.35">
      <c r="C4" s="212"/>
      <c r="D4" s="212"/>
      <c r="E4" s="212"/>
      <c r="F4" s="212"/>
      <c r="G4" s="212"/>
      <c r="H4" s="213"/>
      <c r="I4" s="213"/>
      <c r="J4" s="212"/>
      <c r="K4" s="214"/>
      <c r="L4" s="215"/>
      <c r="M4" s="212"/>
      <c r="N4" s="216"/>
      <c r="O4" s="215"/>
      <c r="P4" s="217"/>
      <c r="Q4" s="218"/>
      <c r="R4" s="218"/>
      <c r="S4" s="218"/>
      <c r="T4" s="218"/>
    </row>
    <row r="5" spans="2:20" s="211" customFormat="1" ht="24" customHeight="1" x14ac:dyDescent="0.2">
      <c r="G5" s="292" t="s">
        <v>88</v>
      </c>
      <c r="H5" s="292"/>
      <c r="I5" s="292"/>
      <c r="J5" s="292"/>
      <c r="P5" s="217"/>
      <c r="Q5" s="217"/>
      <c r="R5" s="217"/>
      <c r="S5" s="217"/>
      <c r="T5" s="217"/>
    </row>
    <row r="6" spans="2:20" s="220" customFormat="1" ht="33" customHeight="1" x14ac:dyDescent="0.25">
      <c r="B6" s="219"/>
      <c r="C6" s="299" t="s">
        <v>89</v>
      </c>
      <c r="D6" s="299"/>
      <c r="E6" s="299"/>
      <c r="G6" s="292"/>
      <c r="H6" s="292"/>
      <c r="I6" s="292"/>
      <c r="J6" s="292"/>
      <c r="L6" s="292" t="s">
        <v>90</v>
      </c>
      <c r="M6" s="292"/>
      <c r="N6" s="292"/>
      <c r="O6" s="292"/>
      <c r="Q6" s="221"/>
      <c r="R6" s="221"/>
      <c r="S6" s="221"/>
      <c r="T6" s="221"/>
    </row>
    <row r="7" spans="2:20" s="220" customFormat="1" ht="34.5" customHeight="1" x14ac:dyDescent="0.25">
      <c r="B7" s="222"/>
      <c r="C7" s="299"/>
      <c r="D7" s="299"/>
      <c r="E7" s="299"/>
      <c r="G7" s="223"/>
      <c r="H7" s="224"/>
      <c r="I7" s="225" t="s">
        <v>91</v>
      </c>
      <c r="J7" s="226"/>
      <c r="L7" s="292"/>
      <c r="M7" s="292"/>
      <c r="N7" s="292"/>
      <c r="O7" s="292"/>
      <c r="Q7" s="221"/>
      <c r="R7" s="221"/>
      <c r="S7" s="221"/>
      <c r="T7" s="221"/>
    </row>
    <row r="8" spans="2:20" s="220" customFormat="1" ht="15" x14ac:dyDescent="0.2">
      <c r="B8" s="223"/>
      <c r="C8" s="224"/>
      <c r="D8" s="225" t="s">
        <v>91</v>
      </c>
      <c r="E8" s="226"/>
      <c r="G8" s="223"/>
      <c r="H8" s="217" t="s">
        <v>92</v>
      </c>
      <c r="I8" s="227">
        <f>'two-tier system'!I74</f>
        <v>0.1</v>
      </c>
      <c r="J8" s="228"/>
      <c r="L8" s="223"/>
      <c r="M8" s="224"/>
      <c r="N8" s="225" t="s">
        <v>91</v>
      </c>
      <c r="O8" s="226"/>
      <c r="Q8" s="224"/>
      <c r="R8" s="224"/>
      <c r="S8" s="225"/>
      <c r="T8" s="225"/>
    </row>
    <row r="9" spans="2:20" s="220" customFormat="1" ht="15" x14ac:dyDescent="0.2">
      <c r="B9" s="223"/>
      <c r="C9" s="217" t="s">
        <v>92</v>
      </c>
      <c r="D9" s="227">
        <f>'two-tier system'!I48</f>
        <v>0.2</v>
      </c>
      <c r="E9" s="228"/>
      <c r="G9" s="223"/>
      <c r="H9" s="217" t="s">
        <v>93</v>
      </c>
      <c r="I9" s="229">
        <f>'two-tier system'!I80</f>
        <v>0.89999999999999991</v>
      </c>
      <c r="J9" s="228"/>
      <c r="L9" s="223"/>
      <c r="M9" s="217" t="s">
        <v>92</v>
      </c>
      <c r="N9" s="227">
        <f>'two-tier system'!I35</f>
        <v>0.1</v>
      </c>
      <c r="O9" s="228"/>
      <c r="Q9" s="224"/>
      <c r="R9" s="217"/>
      <c r="S9" s="227"/>
      <c r="T9" s="227"/>
    </row>
    <row r="10" spans="2:20" s="220" customFormat="1" ht="15" customHeight="1" x14ac:dyDescent="0.2">
      <c r="B10" s="223"/>
      <c r="C10" s="217" t="s">
        <v>93</v>
      </c>
      <c r="D10" s="230">
        <f>'two-tier system'!I58</f>
        <v>0.99999999999999989</v>
      </c>
      <c r="E10" s="228"/>
      <c r="G10" s="231"/>
      <c r="H10" s="232"/>
      <c r="I10" s="233"/>
      <c r="J10" s="234"/>
      <c r="L10" s="223"/>
      <c r="M10" s="217" t="s">
        <v>93</v>
      </c>
      <c r="N10" s="230">
        <f>'two-tier system'!I41</f>
        <v>1</v>
      </c>
      <c r="O10" s="228"/>
      <c r="Q10" s="224"/>
      <c r="R10" s="217"/>
    </row>
    <row r="11" spans="2:20" s="220" customFormat="1" ht="15" x14ac:dyDescent="0.2">
      <c r="B11" s="231"/>
      <c r="C11" s="232"/>
      <c r="D11" s="233"/>
      <c r="E11" s="234"/>
      <c r="L11" s="231"/>
      <c r="M11" s="235"/>
      <c r="N11" s="235"/>
      <c r="O11" s="234"/>
      <c r="Q11" s="224"/>
      <c r="R11" s="224"/>
      <c r="S11" s="224"/>
      <c r="T11" s="224"/>
    </row>
    <row r="12" spans="2:20" s="220" customFormat="1" x14ac:dyDescent="0.2">
      <c r="G12" s="224"/>
      <c r="H12" s="224"/>
      <c r="I12" s="224"/>
      <c r="J12" s="224"/>
      <c r="Q12" s="224"/>
      <c r="R12" s="224"/>
      <c r="S12" s="224"/>
      <c r="T12" s="224"/>
    </row>
    <row r="13" spans="2:20" s="220" customFormat="1" x14ac:dyDescent="0.2">
      <c r="G13" s="236"/>
      <c r="H13" s="237"/>
      <c r="I13" s="237"/>
      <c r="J13" s="238"/>
      <c r="Q13" s="224"/>
      <c r="R13" s="224"/>
      <c r="S13" s="224"/>
      <c r="T13" s="224"/>
    </row>
    <row r="14" spans="2:20" s="220" customFormat="1" ht="12.75" customHeight="1" x14ac:dyDescent="0.25">
      <c r="B14" s="239"/>
      <c r="C14" s="293" t="s">
        <v>94</v>
      </c>
      <c r="D14" s="293"/>
      <c r="E14" s="293"/>
      <c r="G14" s="294" t="s">
        <v>95</v>
      </c>
      <c r="H14" s="294"/>
      <c r="I14" s="294"/>
      <c r="J14" s="294"/>
      <c r="L14" s="292" t="s">
        <v>96</v>
      </c>
      <c r="M14" s="292"/>
      <c r="N14" s="292"/>
      <c r="O14" s="292"/>
      <c r="Q14" s="221"/>
      <c r="R14" s="221"/>
      <c r="S14" s="221"/>
      <c r="T14" s="221"/>
    </row>
    <row r="15" spans="2:20" s="220" customFormat="1" ht="42.75" customHeight="1" x14ac:dyDescent="0.2">
      <c r="B15" s="240"/>
      <c r="C15" s="293"/>
      <c r="D15" s="293"/>
      <c r="E15" s="293"/>
      <c r="G15" s="294"/>
      <c r="H15" s="294"/>
      <c r="I15" s="294"/>
      <c r="J15" s="294"/>
      <c r="L15" s="292"/>
      <c r="M15" s="292"/>
      <c r="N15" s="292"/>
      <c r="O15" s="292"/>
      <c r="Q15" s="221"/>
      <c r="R15" s="221"/>
      <c r="S15" s="221"/>
      <c r="T15" s="221"/>
    </row>
    <row r="16" spans="2:20" s="220" customFormat="1" ht="15.75" customHeight="1" x14ac:dyDescent="0.2">
      <c r="B16" s="223"/>
      <c r="C16" s="224"/>
      <c r="D16" s="225" t="s">
        <v>91</v>
      </c>
      <c r="E16" s="226"/>
      <c r="G16" s="223"/>
      <c r="H16" s="225" t="s">
        <v>81</v>
      </c>
      <c r="I16" s="230">
        <f>+(D9*D10)+(I8*I9)+(N9*N10)+(D17*D18)+(N17*N18)+(D25*D26)+(N25*N26)+(I26*I27)</f>
        <v>0.91</v>
      </c>
      <c r="J16" s="241"/>
      <c r="L16" s="223"/>
      <c r="M16" s="224"/>
      <c r="N16" s="225" t="s">
        <v>91</v>
      </c>
      <c r="O16" s="226"/>
      <c r="Q16" s="224"/>
      <c r="R16" s="224"/>
      <c r="S16" s="225"/>
      <c r="T16" s="225"/>
    </row>
    <row r="17" spans="2:20" s="220" customFormat="1" ht="20.25" customHeight="1" x14ac:dyDescent="0.2">
      <c r="B17" s="223"/>
      <c r="C17" s="217" t="s">
        <v>92</v>
      </c>
      <c r="D17" s="227">
        <f>'two-tier system'!I62</f>
        <v>0.2</v>
      </c>
      <c r="E17" s="228"/>
      <c r="G17" s="223"/>
      <c r="H17" s="242"/>
      <c r="I17" s="227"/>
      <c r="J17" s="228"/>
      <c r="L17" s="223"/>
      <c r="M17" s="217" t="s">
        <v>92</v>
      </c>
      <c r="N17" s="227">
        <f>'two-tier system'!I9</f>
        <v>0.1</v>
      </c>
      <c r="O17" s="228"/>
      <c r="Q17" s="224"/>
      <c r="T17" s="227"/>
    </row>
    <row r="18" spans="2:20" s="220" customFormat="1" ht="15" x14ac:dyDescent="0.2">
      <c r="B18" s="223"/>
      <c r="C18" s="217" t="s">
        <v>93</v>
      </c>
      <c r="D18" s="230">
        <f>'two-tier system'!I73</f>
        <v>1</v>
      </c>
      <c r="E18" s="228"/>
      <c r="G18" s="223"/>
      <c r="H18" s="224"/>
      <c r="I18" s="217"/>
      <c r="J18" s="243"/>
      <c r="L18" s="223"/>
      <c r="M18" s="217" t="s">
        <v>93</v>
      </c>
      <c r="N18" s="230">
        <f>'two-tier system'!I17</f>
        <v>0.70000000000000007</v>
      </c>
      <c r="O18" s="228"/>
      <c r="Q18" s="224"/>
      <c r="R18" s="217"/>
    </row>
    <row r="19" spans="2:20" s="220" customFormat="1" ht="15" x14ac:dyDescent="0.2">
      <c r="B19" s="231"/>
      <c r="C19" s="232"/>
      <c r="D19" s="233"/>
      <c r="E19" s="234"/>
      <c r="G19" s="223"/>
      <c r="H19" s="224"/>
      <c r="I19" s="224"/>
      <c r="J19" s="243"/>
      <c r="L19" s="231"/>
      <c r="M19" s="232"/>
      <c r="N19" s="244"/>
      <c r="O19" s="234"/>
      <c r="Q19" s="224"/>
      <c r="R19" s="224"/>
      <c r="S19" s="224"/>
      <c r="T19" s="224"/>
    </row>
    <row r="20" spans="2:20" s="220" customFormat="1" x14ac:dyDescent="0.2">
      <c r="G20" s="231"/>
      <c r="H20" s="235"/>
      <c r="I20" s="235"/>
      <c r="J20" s="234"/>
      <c r="Q20" s="224"/>
      <c r="R20" s="224"/>
      <c r="S20" s="224"/>
      <c r="T20" s="224"/>
    </row>
    <row r="21" spans="2:20" s="220" customFormat="1" ht="15" customHeight="1" x14ac:dyDescent="0.2">
      <c r="Q21" s="224"/>
      <c r="R21" s="224"/>
      <c r="S21" s="224"/>
      <c r="T21" s="224"/>
    </row>
    <row r="22" spans="2:20" s="220" customFormat="1" ht="15.75" customHeight="1" thickBot="1" x14ac:dyDescent="0.3">
      <c r="B22" s="239"/>
      <c r="C22" s="299" t="s">
        <v>97</v>
      </c>
      <c r="D22" s="299"/>
      <c r="E22" s="299"/>
      <c r="G22" s="224"/>
      <c r="J22" s="224"/>
      <c r="L22" s="292" t="s">
        <v>98</v>
      </c>
      <c r="M22" s="292"/>
      <c r="N22" s="292"/>
      <c r="O22" s="292"/>
      <c r="Q22" s="221"/>
      <c r="R22" s="221"/>
      <c r="S22" s="221"/>
      <c r="T22" s="221"/>
    </row>
    <row r="23" spans="2:20" s="220" customFormat="1" ht="36" customHeight="1" thickBot="1" x14ac:dyDescent="0.3">
      <c r="B23" s="245"/>
      <c r="C23" s="299"/>
      <c r="D23" s="299"/>
      <c r="E23" s="299"/>
      <c r="G23" s="292" t="s">
        <v>153</v>
      </c>
      <c r="H23" s="292"/>
      <c r="I23" s="292"/>
      <c r="J23" s="292"/>
      <c r="L23" s="292"/>
      <c r="M23" s="292"/>
      <c r="N23" s="292"/>
      <c r="O23" s="292"/>
      <c r="Q23" s="221"/>
      <c r="R23" s="221"/>
      <c r="S23" s="221"/>
      <c r="T23" s="221"/>
    </row>
    <row r="24" spans="2:20" s="220" customFormat="1" ht="15" x14ac:dyDescent="0.2">
      <c r="B24" s="223"/>
      <c r="C24" s="224"/>
      <c r="D24" s="225" t="s">
        <v>91</v>
      </c>
      <c r="E24" s="226"/>
      <c r="G24" s="292"/>
      <c r="H24" s="292"/>
      <c r="I24" s="292"/>
      <c r="J24" s="292"/>
      <c r="L24" s="223"/>
      <c r="M24" s="217"/>
      <c r="N24" s="225" t="s">
        <v>91</v>
      </c>
      <c r="O24" s="226"/>
      <c r="Q24" s="224"/>
      <c r="R24" s="224"/>
      <c r="S24" s="225"/>
      <c r="T24" s="225"/>
    </row>
    <row r="25" spans="2:20" s="220" customFormat="1" ht="15" x14ac:dyDescent="0.2">
      <c r="B25" s="223"/>
      <c r="C25" s="217" t="s">
        <v>92</v>
      </c>
      <c r="D25" s="227">
        <v>0.1</v>
      </c>
      <c r="E25" s="228"/>
      <c r="G25" s="223"/>
      <c r="H25" s="224"/>
      <c r="I25" s="225" t="s">
        <v>91</v>
      </c>
      <c r="J25" s="226"/>
      <c r="L25" s="223"/>
      <c r="M25" s="217" t="s">
        <v>92</v>
      </c>
      <c r="N25" s="227">
        <f>'two-tier system'!I19</f>
        <v>0.1</v>
      </c>
      <c r="O25" s="228"/>
      <c r="Q25" s="224"/>
      <c r="R25" s="217"/>
      <c r="S25" s="227"/>
      <c r="T25" s="227"/>
    </row>
    <row r="26" spans="2:20" s="220" customFormat="1" ht="15" x14ac:dyDescent="0.2">
      <c r="B26" s="223"/>
      <c r="C26" s="217" t="s">
        <v>93</v>
      </c>
      <c r="D26" s="230">
        <f>'two-tier system'!I47</f>
        <v>1</v>
      </c>
      <c r="E26" s="228"/>
      <c r="G26" s="223"/>
      <c r="H26" s="217" t="s">
        <v>92</v>
      </c>
      <c r="I26" s="227">
        <f>'two-tier system'!I82</f>
        <v>0.1</v>
      </c>
      <c r="J26" s="228"/>
      <c r="L26" s="223"/>
      <c r="M26" s="217" t="s">
        <v>93</v>
      </c>
      <c r="N26" s="230">
        <f>'two-tier system'!I33</f>
        <v>0.8</v>
      </c>
      <c r="O26" s="228"/>
      <c r="Q26" s="224"/>
      <c r="R26" s="217"/>
    </row>
    <row r="27" spans="2:20" s="220" customFormat="1" ht="21" customHeight="1" thickBot="1" x14ac:dyDescent="0.25">
      <c r="B27" s="231"/>
      <c r="C27" s="235"/>
      <c r="D27" s="235"/>
      <c r="E27" s="234"/>
      <c r="G27" s="223"/>
      <c r="H27" s="217" t="s">
        <v>93</v>
      </c>
      <c r="I27" s="229">
        <f>'two-tier system'!I88</f>
        <v>0.7</v>
      </c>
      <c r="J27" s="228"/>
      <c r="L27" s="231"/>
      <c r="M27" s="232"/>
      <c r="N27" s="244"/>
      <c r="O27" s="234"/>
      <c r="Q27" s="224"/>
      <c r="R27" s="224"/>
      <c r="S27" s="224"/>
      <c r="T27" s="224"/>
    </row>
    <row r="28" spans="2:20" ht="31.5" customHeight="1" thickBot="1" x14ac:dyDescent="0.25">
      <c r="G28" s="231"/>
      <c r="H28" s="232"/>
      <c r="I28" s="233"/>
      <c r="J28" s="234"/>
      <c r="L28" s="247"/>
      <c r="O28" s="247"/>
      <c r="Q28" s="247"/>
      <c r="R28" s="247"/>
      <c r="S28" s="247"/>
      <c r="T28" s="247"/>
    </row>
    <row r="29" spans="2:20" ht="31.5" customHeight="1" x14ac:dyDescent="0.2">
      <c r="G29" s="247"/>
      <c r="H29" s="247"/>
      <c r="I29" s="247"/>
      <c r="J29" s="247"/>
      <c r="L29" s="247"/>
      <c r="O29" s="247"/>
      <c r="Q29" s="247"/>
      <c r="R29" s="247"/>
      <c r="S29" s="247"/>
      <c r="T29" s="247"/>
    </row>
    <row r="30" spans="2:20" ht="31.5" customHeight="1" x14ac:dyDescent="0.2">
      <c r="G30" s="247"/>
      <c r="H30" s="247"/>
      <c r="I30" s="247"/>
      <c r="J30" s="247"/>
      <c r="L30" s="247"/>
      <c r="O30" s="247"/>
      <c r="Q30" s="247"/>
      <c r="R30" s="247"/>
      <c r="S30" s="247"/>
      <c r="T30" s="247"/>
    </row>
    <row r="31" spans="2:20" ht="31.5" customHeight="1" x14ac:dyDescent="0.2">
      <c r="G31" s="247"/>
      <c r="H31" s="247"/>
      <c r="I31" s="247"/>
      <c r="J31" s="247"/>
      <c r="L31" s="247"/>
      <c r="O31" s="247"/>
      <c r="Q31" s="247"/>
      <c r="R31" s="247"/>
      <c r="S31" s="247"/>
      <c r="T31" s="247"/>
    </row>
    <row r="32" spans="2:20" ht="31.5" customHeight="1" x14ac:dyDescent="0.2">
      <c r="G32" s="247"/>
      <c r="H32" s="247"/>
      <c r="I32" s="247"/>
      <c r="J32" s="247"/>
      <c r="L32" s="247"/>
      <c r="O32" s="247"/>
      <c r="Q32" s="247"/>
      <c r="R32" s="247"/>
      <c r="S32" s="247"/>
      <c r="T32" s="247"/>
    </row>
    <row r="33" spans="3:20" ht="31.5" customHeight="1" x14ac:dyDescent="0.2">
      <c r="G33" s="247"/>
      <c r="H33" s="247"/>
      <c r="I33" s="247"/>
      <c r="J33" s="247"/>
      <c r="L33" s="247"/>
      <c r="O33" s="247"/>
      <c r="Q33" s="247"/>
      <c r="R33" s="247"/>
      <c r="S33" s="247"/>
      <c r="T33" s="247"/>
    </row>
    <row r="34" spans="3:20" s="249" customFormat="1" ht="20.25" x14ac:dyDescent="0.3">
      <c r="C34" s="296" t="s">
        <v>99</v>
      </c>
      <c r="D34" s="296"/>
      <c r="E34" s="296"/>
      <c r="F34" s="296"/>
      <c r="G34" s="296"/>
      <c r="H34" s="296"/>
      <c r="I34" s="296"/>
      <c r="J34" s="296"/>
      <c r="K34" s="296"/>
      <c r="L34" s="296"/>
      <c r="M34" s="296"/>
      <c r="N34" s="296"/>
      <c r="O34" s="296"/>
      <c r="P34" s="296"/>
      <c r="Q34" s="248"/>
      <c r="R34" s="248"/>
      <c r="S34" s="248"/>
      <c r="T34" s="248"/>
    </row>
    <row r="35" spans="3:20" s="249" customFormat="1" ht="20.25" x14ac:dyDescent="0.3">
      <c r="C35" s="297" t="s">
        <v>100</v>
      </c>
      <c r="D35" s="297"/>
      <c r="E35" s="297"/>
      <c r="F35" s="297"/>
      <c r="G35" s="297"/>
      <c r="H35" s="297"/>
      <c r="I35" s="297"/>
      <c r="J35" s="297"/>
      <c r="K35" s="297"/>
      <c r="L35" s="297"/>
      <c r="M35" s="297"/>
      <c r="N35" s="297"/>
      <c r="O35" s="297"/>
      <c r="P35" s="297"/>
    </row>
    <row r="36" spans="3:20" ht="22.5" customHeight="1" x14ac:dyDescent="0.2"/>
    <row r="37" spans="3:20" ht="27" customHeight="1" x14ac:dyDescent="0.2">
      <c r="C37" s="211"/>
      <c r="D37" s="211"/>
      <c r="E37" s="211"/>
      <c r="F37" s="211"/>
      <c r="G37" s="292" t="s">
        <v>88</v>
      </c>
      <c r="H37" s="292"/>
      <c r="I37" s="292"/>
      <c r="J37" s="292"/>
      <c r="K37" s="211"/>
    </row>
    <row r="38" spans="3:20" ht="35.25" customHeight="1" x14ac:dyDescent="0.2">
      <c r="C38" s="292" t="s">
        <v>89</v>
      </c>
      <c r="D38" s="292"/>
      <c r="E38" s="292"/>
      <c r="F38" s="220"/>
      <c r="G38" s="292"/>
      <c r="H38" s="292"/>
      <c r="I38" s="292"/>
      <c r="J38" s="292"/>
      <c r="K38" s="220"/>
      <c r="M38" s="292" t="s">
        <v>101</v>
      </c>
      <c r="N38" s="292"/>
      <c r="O38" s="292"/>
      <c r="P38" s="292"/>
    </row>
    <row r="39" spans="3:20" ht="41.25" customHeight="1" x14ac:dyDescent="0.2">
      <c r="C39" s="292"/>
      <c r="D39" s="292"/>
      <c r="E39" s="292"/>
      <c r="F39" s="220"/>
      <c r="G39" s="223"/>
      <c r="H39" s="224"/>
      <c r="I39" s="225" t="s">
        <v>91</v>
      </c>
      <c r="J39" s="226"/>
      <c r="K39" s="220"/>
      <c r="M39" s="292"/>
      <c r="N39" s="292"/>
      <c r="O39" s="292"/>
      <c r="P39" s="292"/>
    </row>
    <row r="40" spans="3:20" ht="15" x14ac:dyDescent="0.2">
      <c r="C40" s="223"/>
      <c r="D40" s="225" t="s">
        <v>91</v>
      </c>
      <c r="E40" s="226"/>
      <c r="F40" s="220"/>
      <c r="G40" s="223"/>
      <c r="H40" s="217" t="s">
        <v>92</v>
      </c>
      <c r="I40" s="227">
        <f>'one-tier system'!I72</f>
        <v>0.1</v>
      </c>
      <c r="J40" s="228"/>
      <c r="K40" s="220"/>
      <c r="M40" s="223"/>
      <c r="N40" s="225" t="s">
        <v>91</v>
      </c>
      <c r="O40" s="247"/>
      <c r="P40" s="226"/>
    </row>
    <row r="41" spans="3:20" ht="15" x14ac:dyDescent="0.2">
      <c r="C41" s="250" t="s">
        <v>92</v>
      </c>
      <c r="D41" s="227">
        <f>'one-tier system'!I47</f>
        <v>0.2</v>
      </c>
      <c r="E41" s="228"/>
      <c r="F41" s="220"/>
      <c r="G41" s="223"/>
      <c r="H41" s="217" t="s">
        <v>93</v>
      </c>
      <c r="I41" s="230">
        <f>'one-tier system'!I78</f>
        <v>0</v>
      </c>
      <c r="J41" s="228"/>
      <c r="K41" s="220"/>
      <c r="M41" s="250" t="s">
        <v>92</v>
      </c>
      <c r="N41" s="227">
        <f>'one-tier system'!I31</f>
        <v>0.1</v>
      </c>
      <c r="O41" s="247"/>
      <c r="P41" s="228"/>
    </row>
    <row r="42" spans="3:20" ht="15" x14ac:dyDescent="0.2">
      <c r="C42" s="250" t="s">
        <v>93</v>
      </c>
      <c r="D42" s="230">
        <f>'one-tier system'!I57</f>
        <v>0</v>
      </c>
      <c r="E42" s="228"/>
      <c r="F42" s="220"/>
      <c r="G42" s="231"/>
      <c r="H42" s="232"/>
      <c r="I42" s="233"/>
      <c r="J42" s="234"/>
      <c r="K42" s="220"/>
      <c r="M42" s="250" t="s">
        <v>93</v>
      </c>
      <c r="N42" s="230">
        <f>'one-tier system'!I38</f>
        <v>0</v>
      </c>
      <c r="O42" s="247"/>
      <c r="P42" s="251"/>
    </row>
    <row r="43" spans="3:20" ht="15" x14ac:dyDescent="0.2">
      <c r="C43" s="252"/>
      <c r="D43" s="233"/>
      <c r="E43" s="234"/>
      <c r="F43" s="220"/>
      <c r="G43" s="220"/>
      <c r="H43" s="220"/>
      <c r="I43" s="220"/>
      <c r="J43" s="220"/>
      <c r="K43" s="220"/>
      <c r="M43" s="231"/>
      <c r="N43" s="235"/>
      <c r="O43" s="235"/>
      <c r="P43" s="234"/>
    </row>
    <row r="44" spans="3:20" x14ac:dyDescent="0.2">
      <c r="C44" s="220"/>
      <c r="D44" s="220"/>
      <c r="E44" s="220"/>
      <c r="F44" s="220"/>
      <c r="G44" s="224"/>
      <c r="H44" s="224"/>
      <c r="I44" s="224"/>
      <c r="J44" s="224"/>
      <c r="K44" s="220"/>
      <c r="M44" s="220"/>
      <c r="N44" s="220"/>
      <c r="O44" s="220"/>
      <c r="P44" s="220"/>
    </row>
    <row r="45" spans="3:20" x14ac:dyDescent="0.2">
      <c r="C45" s="220"/>
      <c r="D45" s="220"/>
      <c r="E45" s="220"/>
      <c r="F45" s="220"/>
      <c r="G45" s="253"/>
      <c r="H45" s="254"/>
      <c r="I45" s="254"/>
      <c r="J45" s="255"/>
      <c r="K45" s="220"/>
      <c r="M45" s="220"/>
      <c r="N45" s="220"/>
      <c r="O45" s="220"/>
      <c r="P45" s="220"/>
    </row>
    <row r="46" spans="3:20" ht="12.75" customHeight="1" x14ac:dyDescent="0.2">
      <c r="C46" s="295" t="s">
        <v>94</v>
      </c>
      <c r="D46" s="295"/>
      <c r="E46" s="295"/>
      <c r="F46" s="220"/>
      <c r="G46" s="298" t="s">
        <v>95</v>
      </c>
      <c r="H46" s="298"/>
      <c r="I46" s="298"/>
      <c r="J46" s="298"/>
      <c r="K46" s="220"/>
      <c r="M46" s="292" t="s">
        <v>102</v>
      </c>
      <c r="N46" s="292"/>
      <c r="O46" s="292"/>
      <c r="P46" s="292"/>
    </row>
    <row r="47" spans="3:20" ht="49.5" customHeight="1" x14ac:dyDescent="0.2">
      <c r="C47" s="295"/>
      <c r="D47" s="295"/>
      <c r="E47" s="295"/>
      <c r="F47" s="220"/>
      <c r="G47" s="298"/>
      <c r="H47" s="298"/>
      <c r="I47" s="298"/>
      <c r="J47" s="298"/>
      <c r="K47" s="220"/>
      <c r="M47" s="292"/>
      <c r="N47" s="292"/>
      <c r="O47" s="292"/>
      <c r="P47" s="292"/>
    </row>
    <row r="48" spans="3:20" ht="15" x14ac:dyDescent="0.2">
      <c r="C48" s="223"/>
      <c r="D48" s="225" t="s">
        <v>91</v>
      </c>
      <c r="E48" s="226"/>
      <c r="F48" s="220"/>
      <c r="G48" s="256"/>
      <c r="H48" s="225" t="s">
        <v>81</v>
      </c>
      <c r="I48" s="230">
        <f>+(D41*D42)+(I40*I41)+(N41*N42)+(D49*D50)+(N49*N50)+(D57*D58)+(N57*N58)+(I58*I59)</f>
        <v>0</v>
      </c>
      <c r="J48" s="257"/>
      <c r="K48" s="220"/>
      <c r="M48" s="223"/>
      <c r="N48" s="225" t="s">
        <v>91</v>
      </c>
      <c r="O48" s="247"/>
      <c r="P48" s="226"/>
    </row>
    <row r="49" spans="3:16" ht="15" x14ac:dyDescent="0.2">
      <c r="C49" s="250" t="s">
        <v>92</v>
      </c>
      <c r="D49" s="227">
        <f>'one-tier system'!I59</f>
        <v>0.2</v>
      </c>
      <c r="E49" s="228"/>
      <c r="F49" s="220"/>
      <c r="G49" s="256"/>
      <c r="H49" s="225"/>
      <c r="I49" s="230"/>
      <c r="J49" s="258"/>
      <c r="K49" s="220"/>
      <c r="M49" s="250" t="s">
        <v>92</v>
      </c>
      <c r="N49" s="227">
        <f>'one-tier system'!I20</f>
        <v>0.1</v>
      </c>
      <c r="O49" s="247"/>
      <c r="P49" s="228"/>
    </row>
    <row r="50" spans="3:16" ht="15" x14ac:dyDescent="0.2">
      <c r="C50" s="250" t="s">
        <v>93</v>
      </c>
      <c r="D50" s="230">
        <f>'one-tier system'!I70</f>
        <v>0</v>
      </c>
      <c r="E50" s="228"/>
      <c r="F50" s="220"/>
      <c r="G50" s="256"/>
      <c r="J50" s="259"/>
      <c r="K50" s="220"/>
      <c r="M50" s="250" t="s">
        <v>93</v>
      </c>
      <c r="N50" s="230">
        <f>'one-tier system'!I28</f>
        <v>0</v>
      </c>
      <c r="O50" s="247"/>
      <c r="P50" s="251"/>
    </row>
    <row r="51" spans="3:16" ht="15" x14ac:dyDescent="0.2">
      <c r="C51" s="252"/>
      <c r="D51" s="233"/>
      <c r="E51" s="234"/>
      <c r="F51" s="220"/>
      <c r="G51" s="256"/>
      <c r="H51" s="224"/>
      <c r="I51" s="224"/>
      <c r="J51" s="260"/>
      <c r="K51" s="220"/>
      <c r="M51" s="252"/>
      <c r="N51" s="233"/>
      <c r="O51" s="235"/>
      <c r="P51" s="234"/>
    </row>
    <row r="52" spans="3:16" x14ac:dyDescent="0.2">
      <c r="C52" s="220"/>
      <c r="D52" s="220"/>
      <c r="E52" s="220"/>
      <c r="F52" s="220"/>
      <c r="G52" s="261"/>
      <c r="H52" s="262"/>
      <c r="I52" s="262"/>
      <c r="J52" s="263"/>
      <c r="K52" s="220"/>
      <c r="M52" s="220"/>
      <c r="N52" s="220"/>
      <c r="O52" s="220"/>
      <c r="P52" s="220"/>
    </row>
    <row r="53" spans="3:16" x14ac:dyDescent="0.2">
      <c r="C53" s="220"/>
      <c r="D53" s="220"/>
      <c r="E53" s="220"/>
      <c r="F53" s="220"/>
      <c r="G53" s="220"/>
      <c r="H53" s="220"/>
      <c r="I53" s="220"/>
      <c r="J53" s="220"/>
      <c r="K53" s="220"/>
      <c r="M53" s="220"/>
      <c r="N53" s="220"/>
      <c r="O53" s="220"/>
      <c r="P53" s="220"/>
    </row>
    <row r="54" spans="3:16" ht="12.75" customHeight="1" thickBot="1" x14ac:dyDescent="0.25">
      <c r="C54" s="292" t="s">
        <v>97</v>
      </c>
      <c r="D54" s="292"/>
      <c r="E54" s="292"/>
      <c r="F54" s="220"/>
      <c r="G54" s="224"/>
      <c r="H54" s="220"/>
      <c r="I54" s="220"/>
      <c r="J54" s="224"/>
      <c r="K54" s="220"/>
      <c r="M54" s="292" t="s">
        <v>103</v>
      </c>
      <c r="N54" s="292"/>
      <c r="O54" s="292"/>
      <c r="P54" s="292"/>
    </row>
    <row r="55" spans="3:16" ht="42" customHeight="1" thickBot="1" x14ac:dyDescent="0.25">
      <c r="C55" s="292"/>
      <c r="D55" s="292"/>
      <c r="E55" s="292"/>
      <c r="F55" s="220"/>
      <c r="G55" s="292" t="s">
        <v>153</v>
      </c>
      <c r="H55" s="292"/>
      <c r="I55" s="292"/>
      <c r="J55" s="292"/>
      <c r="K55" s="220"/>
      <c r="M55" s="292"/>
      <c r="N55" s="292"/>
      <c r="O55" s="292"/>
      <c r="P55" s="292"/>
    </row>
    <row r="56" spans="3:16" ht="13.9" customHeight="1" x14ac:dyDescent="0.2">
      <c r="C56" s="223"/>
      <c r="D56" s="225" t="s">
        <v>91</v>
      </c>
      <c r="E56" s="226"/>
      <c r="F56" s="220"/>
      <c r="G56" s="292"/>
      <c r="H56" s="292"/>
      <c r="I56" s="292"/>
      <c r="J56" s="292"/>
      <c r="K56" s="220"/>
      <c r="M56" s="223"/>
      <c r="N56" s="225" t="s">
        <v>91</v>
      </c>
      <c r="O56" s="247"/>
      <c r="P56" s="226"/>
    </row>
    <row r="57" spans="3:16" ht="23.25" customHeight="1" x14ac:dyDescent="0.2">
      <c r="C57" s="250" t="s">
        <v>92</v>
      </c>
      <c r="D57" s="227">
        <f>'one-tier system'!I40</f>
        <v>0.1</v>
      </c>
      <c r="E57" s="228"/>
      <c r="F57" s="220"/>
      <c r="G57" s="223"/>
      <c r="H57" s="224"/>
      <c r="I57" s="225" t="s">
        <v>91</v>
      </c>
      <c r="J57" s="226"/>
      <c r="K57" s="220"/>
      <c r="M57" s="250" t="s">
        <v>92</v>
      </c>
      <c r="N57" s="227">
        <f>'one-tier system'!I9</f>
        <v>0.1</v>
      </c>
      <c r="O57" s="247"/>
      <c r="P57" s="228"/>
    </row>
    <row r="58" spans="3:16" ht="15" x14ac:dyDescent="0.2">
      <c r="C58" s="250" t="s">
        <v>93</v>
      </c>
      <c r="D58" s="230">
        <f>'one-tier system'!I45</f>
        <v>0</v>
      </c>
      <c r="E58" s="228"/>
      <c r="F58" s="220"/>
      <c r="G58" s="223"/>
      <c r="H58" s="217" t="s">
        <v>92</v>
      </c>
      <c r="I58" s="227">
        <f>'one-tier system'!I82</f>
        <v>0.1</v>
      </c>
      <c r="J58" s="228"/>
      <c r="K58" s="220"/>
      <c r="M58" s="250" t="s">
        <v>93</v>
      </c>
      <c r="N58" s="230">
        <f>'one-tier system'!I17</f>
        <v>0</v>
      </c>
      <c r="O58" s="247"/>
      <c r="P58" s="251"/>
    </row>
    <row r="59" spans="3:16" ht="15.75" thickBot="1" x14ac:dyDescent="0.25">
      <c r="C59" s="231"/>
      <c r="D59" s="235"/>
      <c r="E59" s="234"/>
      <c r="F59" s="220"/>
      <c r="G59" s="223"/>
      <c r="H59" s="217" t="s">
        <v>93</v>
      </c>
      <c r="I59" s="230">
        <f>'one-tier system'!I88</f>
        <v>0</v>
      </c>
      <c r="J59" s="228"/>
      <c r="K59" s="220"/>
      <c r="M59" s="252"/>
      <c r="N59" s="233"/>
      <c r="O59" s="235"/>
      <c r="P59" s="234"/>
    </row>
    <row r="60" spans="3:16" ht="15.75" thickBot="1" x14ac:dyDescent="0.25">
      <c r="G60" s="231"/>
      <c r="H60" s="232"/>
      <c r="I60" s="233"/>
      <c r="J60" s="234"/>
    </row>
  </sheetData>
  <sheetProtection selectLockedCells="1" selectUnlockedCells="1"/>
  <mergeCells count="22">
    <mergeCell ref="G23:J24"/>
    <mergeCell ref="C2:O2"/>
    <mergeCell ref="G5:J6"/>
    <mergeCell ref="C6:E7"/>
    <mergeCell ref="L6:O7"/>
    <mergeCell ref="C3:O3"/>
    <mergeCell ref="G55:J56"/>
    <mergeCell ref="C54:E55"/>
    <mergeCell ref="M54:P55"/>
    <mergeCell ref="C14:E15"/>
    <mergeCell ref="G14:J15"/>
    <mergeCell ref="L14:O15"/>
    <mergeCell ref="C46:E47"/>
    <mergeCell ref="L22:O23"/>
    <mergeCell ref="C34:P34"/>
    <mergeCell ref="C35:P35"/>
    <mergeCell ref="C38:E39"/>
    <mergeCell ref="M38:P39"/>
    <mergeCell ref="G46:J47"/>
    <mergeCell ref="M46:P47"/>
    <mergeCell ref="G37:J38"/>
    <mergeCell ref="C22:E23"/>
  </mergeCells>
  <phoneticPr fontId="0" type="noConversion"/>
  <conditionalFormatting sqref="D10 D18 D26 D42 D50 D58 I9 I16 I41 I48 N10 N18 N26 N42 N50 N58">
    <cfRule type="cellIs" dxfId="8" priority="7" stopIfTrue="1" operator="lessThan">
      <formula>0.5</formula>
    </cfRule>
    <cfRule type="cellIs" dxfId="7" priority="8" stopIfTrue="1" operator="between">
      <formula>0.5</formula>
      <formula>0.66</formula>
    </cfRule>
    <cfRule type="cellIs" dxfId="6" priority="9" stopIfTrue="1" operator="greaterThan">
      <formula>0.66</formula>
    </cfRule>
  </conditionalFormatting>
  <conditionalFormatting sqref="I27">
    <cfRule type="cellIs" dxfId="5" priority="4" stopIfTrue="1" operator="lessThan">
      <formula>0.5</formula>
    </cfRule>
    <cfRule type="cellIs" dxfId="4" priority="5" stopIfTrue="1" operator="between">
      <formula>0.5</formula>
      <formula>0.66</formula>
    </cfRule>
    <cfRule type="cellIs" dxfId="3" priority="6" stopIfTrue="1" operator="greaterThan">
      <formula>0.66</formula>
    </cfRule>
  </conditionalFormatting>
  <conditionalFormatting sqref="I59">
    <cfRule type="cellIs" dxfId="2" priority="1" stopIfTrue="1" operator="lessThan">
      <formula>0.5</formula>
    </cfRule>
    <cfRule type="cellIs" dxfId="1" priority="2" stopIfTrue="1" operator="between">
      <formula>0.5</formula>
      <formula>0.66</formula>
    </cfRule>
    <cfRule type="cellIs" dxfId="0" priority="3" stopIfTrue="1" operator="greaterThan">
      <formula>0.66</formula>
    </cfRule>
  </conditionalFormatting>
  <printOptions horizontalCentered="1"/>
  <pageMargins left="0.55138888888888893" right="0.27986111111111112" top="0.39374999999999999" bottom="0.59027777777777779" header="0.31527777777777777" footer="0.11805555555555555"/>
  <pageSetup paperSize="9" scale="87" firstPageNumber="0" orientation="landscape" horizontalDpi="300" verticalDpi="300" r:id="rId1"/>
  <headerFooter alignWithMargins="0">
    <oddHeader>&amp;R(Draft: May 2008)</oddHeader>
    <oddFooter>&amp;C&amp;9© Scorecard for Corporate Governance of Bulgaria (according to the Bulgarian National Code of Corporate Governance 2007)
Page &amp;P of &amp;N</oddFooter>
  </headerFooter>
  <rowBreaks count="1" manualBreakCount="1">
    <brk id="33"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18</vt:i4>
      </vt:variant>
    </vt:vector>
  </HeadingPairs>
  <TitlesOfParts>
    <vt:vector size="22" baseType="lpstr">
      <vt:lpstr>Start</vt:lpstr>
      <vt:lpstr>two-tier system</vt:lpstr>
      <vt:lpstr>one-tier system</vt:lpstr>
      <vt:lpstr>Summary of Results Total Score</vt:lpstr>
      <vt:lpstr>__xlnm.Print_Area</vt:lpstr>
      <vt:lpstr>__xlnm.Print_Titles</vt:lpstr>
      <vt:lpstr>'one-tier system'!Print_Area</vt:lpstr>
      <vt:lpstr>'two-tier system'!Print_Area</vt:lpstr>
      <vt:lpstr>Z_01A189C0_7D09_11D6_90CD_F6B4D4F4F1FF_.wvu.PrintArea</vt:lpstr>
      <vt:lpstr>Z_01A189C0_7D09_11D6_90CD_F6B4D4F4F1FF_.wvu.PrintTitles</vt:lpstr>
      <vt:lpstr>Z_06A91069_5242_49DA_AE92_98041084EC4A_.wvu.PrintArea</vt:lpstr>
      <vt:lpstr>Z_06A91069_5242_49DA_AE92_98041084EC4A_.wvu.PrintTitles</vt:lpstr>
      <vt:lpstr>Z_06F07D11_8200_11D6_906C_F3B3691A43FF_.wvu.PrintArea</vt:lpstr>
      <vt:lpstr>Z_06F07D11_8200_11D6_906C_F3B3691A43FF_.wvu.PrintTitles</vt:lpstr>
      <vt:lpstr>Z_36E24B61_A39D_11D6_B7B8_9D5B7FABD1CE_.wvu.PrintArea</vt:lpstr>
      <vt:lpstr>Z_36E24B61_A39D_11D6_B7B8_9D5B7FABD1CE_.wvu.PrintTitles</vt:lpstr>
      <vt:lpstr>Z_50A293A2_AFF9_4917_9CDE_69ADACF05E4D_.wvu.PrintArea</vt:lpstr>
      <vt:lpstr>Z_50A293A2_AFF9_4917_9CDE_69ADACF05E4D_.wvu.PrintTitles</vt:lpstr>
      <vt:lpstr>Z_AC09EB7C_4974_45B5_BB54_46398C4C9D6A_.wvu.PrintArea</vt:lpstr>
      <vt:lpstr>Z_AC09EB7C_4974_45B5_BB54_46398C4C9D6A_.wvu.PrintTitles</vt:lpstr>
      <vt:lpstr>Z_DC0E739E_1B91_4E93_960A_9DA5E7AAB988_.wvu.PrintArea</vt:lpstr>
      <vt:lpstr>Z_DC0E739E_1B91_4E93_960A_9DA5E7AAB988_.wvu.PrintTitles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BSE</dc:creator>
  <cp:lastModifiedBy>Vladislava Zgureva</cp:lastModifiedBy>
  <cp:lastPrinted>2017-03-15T08:11:29Z</cp:lastPrinted>
  <dcterms:created xsi:type="dcterms:W3CDTF">2013-01-28T11:38:48Z</dcterms:created>
  <dcterms:modified xsi:type="dcterms:W3CDTF">2017-03-27T07:45:44Z</dcterms:modified>
</cp:coreProperties>
</file>