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Obshta rabotna\otcheti\Godishen 2018\"/>
    </mc:Choice>
  </mc:AlternateContent>
  <bookViews>
    <workbookView xWindow="0" yWindow="0" windowWidth="19200" windowHeight="11595" tabRatio="674" activeTab="2"/>
  </bookViews>
  <sheets>
    <sheet name="Start" sheetId="1" r:id="rId1"/>
    <sheet name="two-tier system" sheetId="2" r:id="rId2"/>
    <sheet name="one-tier system" sheetId="3" r:id="rId3"/>
    <sheet name="Summary of Results Total Score" sheetId="4" r:id="rId4"/>
  </sheets>
  <definedNames>
    <definedName name="__xlnm.Print_Area">'two-tier system'!$A$1:$J$78</definedName>
    <definedName name="__xlnm.Print_Titles">'two-tier system'!$4:$7</definedName>
    <definedName name="Z_01A189C0_7D09_11D6_90CD_F6B4D4F4F1FF_.wvu.PrintArea">'two-tier system'!$A$1:$J$78</definedName>
    <definedName name="Z_01A189C0_7D09_11D6_90CD_F6B4D4F4F1FF_.wvu.PrintTitles">'two-tier system'!$4:$7</definedName>
    <definedName name="Z_06A91069_5242_49DA_AE92_98041084EC4A_.wvu.PrintArea">'two-tier system'!$A$1:$J$78</definedName>
    <definedName name="Z_06A91069_5242_49DA_AE92_98041084EC4A_.wvu.PrintTitles">'two-tier system'!$4:$7</definedName>
    <definedName name="Z_06F07D11_8200_11D6_906C_F3B3691A43FF_.wvu.PrintArea">'two-tier system'!$A$1:$J$78</definedName>
    <definedName name="Z_06F07D11_8200_11D6_906C_F3B3691A43FF_.wvu.PrintTitles">'two-tier system'!$4:$7</definedName>
    <definedName name="Z_36E24B61_A39D_11D6_B7B8_9D5B7FABD1CE_.wvu.PrintArea">'two-tier system'!$A$1:$J$78</definedName>
    <definedName name="Z_36E24B61_A39D_11D6_B7B8_9D5B7FABD1CE_.wvu.PrintTitles">'two-tier system'!$4:$7</definedName>
    <definedName name="Z_50A293A2_AFF9_4917_9CDE_69ADACF05E4D_.wvu.PrintArea">'two-tier system'!$A$1:$J$78</definedName>
    <definedName name="Z_50A293A2_AFF9_4917_9CDE_69ADACF05E4D_.wvu.PrintTitles">'two-tier system'!$4:$7</definedName>
    <definedName name="Z_AC09EB7C_4974_45B5_BB54_46398C4C9D6A_.wvu.PrintArea">'two-tier system'!$A$1:$J$78</definedName>
    <definedName name="Z_AC09EB7C_4974_45B5_BB54_46398C4C9D6A_.wvu.PrintTitles">'two-tier system'!$4:$7</definedName>
    <definedName name="Z_DC0E739E_1B91_4E93_960A_9DA5E7AAB988_.wvu.PrintArea">'two-tier system'!$A$1:$J$78</definedName>
    <definedName name="Z_DC0E739E_1B91_4E93_960A_9DA5E7AAB988_.wvu.PrintTitles">'two-tier system'!$4:$7</definedName>
    <definedName name="_xlnm.Print_Area" localSheetId="2">'one-tier system'!$A$1:$I$77</definedName>
    <definedName name="_xlnm.Print_Area" localSheetId="1">'two-tier system'!$A$1:$I$78</definedName>
  </definedNames>
  <calcPr calcId="152511"/>
</workbook>
</file>

<file path=xl/calcChain.xml><?xml version="1.0" encoding="utf-8"?>
<calcChain xmlns="http://schemas.openxmlformats.org/spreadsheetml/2006/main">
  <c r="I58" i="4" l="1"/>
  <c r="I26" i="4"/>
  <c r="I84" i="3"/>
  <c r="I85" i="3"/>
  <c r="I86" i="3"/>
  <c r="I87" i="3"/>
  <c r="I83" i="3"/>
  <c r="I84" i="2"/>
  <c r="I85" i="2"/>
  <c r="I86" i="2"/>
  <c r="I87" i="2"/>
  <c r="I83" i="2"/>
  <c r="H88" i="3"/>
  <c r="H78" i="3"/>
  <c r="A76" i="3"/>
  <c r="A77" i="3"/>
  <c r="I74" i="3"/>
  <c r="I75" i="3"/>
  <c r="I76" i="3"/>
  <c r="I77" i="3"/>
  <c r="I60" i="3"/>
  <c r="H70" i="3"/>
  <c r="I69" i="3"/>
  <c r="A69" i="3"/>
  <c r="A60" i="3"/>
  <c r="H57" i="3"/>
  <c r="I88" i="3" l="1"/>
  <c r="I59" i="4" s="1"/>
  <c r="I16" i="3"/>
  <c r="H17" i="3"/>
  <c r="I88" i="2"/>
  <c r="I27" i="4" s="1"/>
  <c r="H88" i="2"/>
  <c r="A84" i="2"/>
  <c r="A85" i="2"/>
  <c r="A86" i="2"/>
  <c r="A87" i="2"/>
  <c r="A83" i="2"/>
  <c r="A78" i="2"/>
  <c r="A79" i="2"/>
  <c r="H80" i="2"/>
  <c r="I78" i="2"/>
  <c r="I79" i="2"/>
  <c r="H73" i="2"/>
  <c r="I63" i="2"/>
  <c r="I72" i="2"/>
  <c r="A65" i="2"/>
  <c r="A66" i="2"/>
  <c r="A67" i="2"/>
  <c r="A68" i="2"/>
  <c r="A69" i="2"/>
  <c r="A70" i="2"/>
  <c r="A71" i="2"/>
  <c r="A72" i="2"/>
  <c r="A63" i="2"/>
  <c r="H58" i="2"/>
  <c r="I23" i="2"/>
  <c r="A23" i="2"/>
  <c r="A32" i="2"/>
  <c r="I32" i="2"/>
  <c r="H33" i="2"/>
  <c r="I11" i="2"/>
  <c r="A11" i="2"/>
  <c r="A16" i="3" l="1"/>
  <c r="A24" i="3" l="1"/>
  <c r="A39" i="2"/>
  <c r="A29" i="2"/>
  <c r="A66" i="3"/>
  <c r="I24" i="3"/>
  <c r="I29" i="2"/>
  <c r="A10" i="3"/>
  <c r="I10" i="3"/>
  <c r="A11" i="3"/>
  <c r="I11" i="3"/>
  <c r="A12" i="3"/>
  <c r="I12" i="3"/>
  <c r="A13" i="3"/>
  <c r="I13" i="3"/>
  <c r="A14" i="3"/>
  <c r="I14" i="3"/>
  <c r="A15" i="3"/>
  <c r="I15" i="3"/>
  <c r="A21" i="3"/>
  <c r="I21" i="3"/>
  <c r="A22" i="3"/>
  <c r="I22" i="3"/>
  <c r="A23" i="3"/>
  <c r="I23" i="3"/>
  <c r="A25" i="3"/>
  <c r="I25" i="3"/>
  <c r="A26" i="3"/>
  <c r="I26" i="3"/>
  <c r="A27" i="3"/>
  <c r="I27" i="3"/>
  <c r="H28" i="3"/>
  <c r="A32" i="3"/>
  <c r="I32" i="3"/>
  <c r="A33" i="3"/>
  <c r="I33" i="3"/>
  <c r="A34" i="3"/>
  <c r="I34" i="3"/>
  <c r="A35" i="3"/>
  <c r="I35" i="3"/>
  <c r="A36" i="3"/>
  <c r="I36" i="3"/>
  <c r="A37" i="3"/>
  <c r="I37" i="3"/>
  <c r="H38" i="3"/>
  <c r="A41" i="3"/>
  <c r="I41" i="3"/>
  <c r="A42" i="3"/>
  <c r="I42" i="3"/>
  <c r="A43" i="3"/>
  <c r="I43" i="3"/>
  <c r="A44" i="3"/>
  <c r="I44" i="3"/>
  <c r="H45" i="3"/>
  <c r="A48" i="3"/>
  <c r="I48" i="3"/>
  <c r="A49" i="3"/>
  <c r="I49" i="3"/>
  <c r="A50" i="3"/>
  <c r="I50" i="3"/>
  <c r="A51" i="3"/>
  <c r="I51" i="3"/>
  <c r="A52" i="3"/>
  <c r="I52" i="3"/>
  <c r="A53" i="3"/>
  <c r="I53" i="3"/>
  <c r="A54" i="3"/>
  <c r="I54" i="3"/>
  <c r="A55" i="3"/>
  <c r="I55" i="3"/>
  <c r="A56" i="3"/>
  <c r="I56" i="3"/>
  <c r="A61" i="3"/>
  <c r="I61" i="3"/>
  <c r="A62" i="3"/>
  <c r="I62" i="3"/>
  <c r="A63" i="3"/>
  <c r="I63" i="3"/>
  <c r="A64" i="3"/>
  <c r="I64" i="3"/>
  <c r="A65" i="3"/>
  <c r="I65" i="3"/>
  <c r="I66" i="3"/>
  <c r="A67" i="3"/>
  <c r="I67" i="3"/>
  <c r="A68" i="3"/>
  <c r="I68" i="3"/>
  <c r="A73" i="3"/>
  <c r="I73" i="3"/>
  <c r="I78" i="3" s="1"/>
  <c r="I41" i="4" s="1"/>
  <c r="A74" i="3"/>
  <c r="A75" i="3"/>
  <c r="I8" i="4"/>
  <c r="D9" i="4"/>
  <c r="N9" i="4"/>
  <c r="D17" i="4"/>
  <c r="N17" i="4"/>
  <c r="D25" i="4"/>
  <c r="N25" i="4"/>
  <c r="I40" i="4"/>
  <c r="D41" i="4"/>
  <c r="N41" i="4"/>
  <c r="D49" i="4"/>
  <c r="N49" i="4"/>
  <c r="D57" i="4"/>
  <c r="N57" i="4"/>
  <c r="I75" i="2"/>
  <c r="I76" i="2"/>
  <c r="I77" i="2"/>
  <c r="I49" i="2"/>
  <c r="I50" i="2"/>
  <c r="I51" i="2"/>
  <c r="I52" i="2"/>
  <c r="I53" i="2"/>
  <c r="I54" i="2"/>
  <c r="I55" i="2"/>
  <c r="I56" i="2"/>
  <c r="I57" i="2"/>
  <c r="I36" i="2"/>
  <c r="I37" i="2"/>
  <c r="I38" i="2"/>
  <c r="I39" i="2"/>
  <c r="I40" i="2"/>
  <c r="I64" i="2"/>
  <c r="I65" i="2"/>
  <c r="I66" i="2"/>
  <c r="I67" i="2"/>
  <c r="I68" i="2"/>
  <c r="I69" i="2"/>
  <c r="I70" i="2"/>
  <c r="I71" i="2"/>
  <c r="I43" i="2"/>
  <c r="I44" i="2"/>
  <c r="I45" i="2"/>
  <c r="I46" i="2"/>
  <c r="I20" i="2"/>
  <c r="I21" i="2"/>
  <c r="I22" i="2"/>
  <c r="I24" i="2"/>
  <c r="I25" i="2"/>
  <c r="I26" i="2"/>
  <c r="I27" i="2"/>
  <c r="I28" i="2"/>
  <c r="I30" i="2"/>
  <c r="I31" i="2"/>
  <c r="I10" i="2"/>
  <c r="I12" i="2"/>
  <c r="I13" i="2"/>
  <c r="I14" i="2"/>
  <c r="I15" i="2"/>
  <c r="I16" i="2"/>
  <c r="A10" i="2"/>
  <c r="A12" i="2"/>
  <c r="A13" i="2"/>
  <c r="A14" i="2"/>
  <c r="A15" i="2"/>
  <c r="A16" i="2"/>
  <c r="H17" i="2"/>
  <c r="A20" i="2"/>
  <c r="A21" i="2"/>
  <c r="A22" i="2"/>
  <c r="A24" i="2"/>
  <c r="A25" i="2"/>
  <c r="A26" i="2"/>
  <c r="A27" i="2"/>
  <c r="A28" i="2"/>
  <c r="A30" i="2"/>
  <c r="A31" i="2"/>
  <c r="A36" i="2"/>
  <c r="A37" i="2"/>
  <c r="A38" i="2"/>
  <c r="A40" i="2"/>
  <c r="H41" i="2"/>
  <c r="A43" i="2"/>
  <c r="A44" i="2"/>
  <c r="A45" i="2"/>
  <c r="A46" i="2"/>
  <c r="H47" i="2"/>
  <c r="A49" i="2"/>
  <c r="A50" i="2"/>
  <c r="A51" i="2"/>
  <c r="A52" i="2"/>
  <c r="A53" i="2"/>
  <c r="A54" i="2"/>
  <c r="A55" i="2"/>
  <c r="A56" i="2"/>
  <c r="A57" i="2"/>
  <c r="A64" i="2"/>
  <c r="A75" i="2"/>
  <c r="A76" i="2"/>
  <c r="A77" i="2"/>
  <c r="I58" i="2" l="1"/>
  <c r="D10" i="4" s="1"/>
  <c r="I73" i="2"/>
  <c r="I47" i="2"/>
  <c r="D26" i="4" s="1"/>
  <c r="I41" i="2"/>
  <c r="N10" i="4" s="1"/>
  <c r="I38" i="3"/>
  <c r="N42" i="4" s="1"/>
  <c r="I45" i="3"/>
  <c r="D58" i="4" s="1"/>
  <c r="I70" i="3"/>
  <c r="D50" i="4" s="1"/>
  <c r="I17" i="3"/>
  <c r="N58" i="4" s="1"/>
  <c r="I57" i="3"/>
  <c r="D42" i="4" s="1"/>
  <c r="I80" i="2"/>
  <c r="I9" i="4"/>
  <c r="D18" i="4"/>
  <c r="I33" i="2"/>
  <c r="N26" i="4" s="1"/>
  <c r="I17" i="2"/>
  <c r="N18" i="4" s="1"/>
  <c r="I28" i="3"/>
  <c r="N50" i="4" s="1"/>
  <c r="I16" i="4" l="1"/>
  <c r="I48" i="4"/>
</calcChain>
</file>

<file path=xl/sharedStrings.xml><?xml version="1.0" encoding="utf-8"?>
<sst xmlns="http://schemas.openxmlformats.org/spreadsheetml/2006/main" count="457" uniqueCount="238">
  <si>
    <t>Карта за оценка/Форма за оценка на Корпоративното управление в България</t>
  </si>
  <si>
    <t>Метод за оценка на компаниите с двустепенна и едностепенна система на управление</t>
  </si>
  <si>
    <t>Базирано на Методология, разработена от Christian Strenger</t>
  </si>
  <si>
    <t>Бележки относно методиката</t>
  </si>
  <si>
    <t>Отделните критерии се отнасят към съответните глави от кодекса</t>
  </si>
  <si>
    <t>Степента на изпълнение по всяка точка се определя като се маркира в полето колона (1)</t>
  </si>
  <si>
    <t>Тежест на въпросите: Стандартното измерване се отбелязва в колона (2)</t>
  </si>
  <si>
    <t>Обобщените резултати са отразени като сума от различните критерии с общ резултат в (3)</t>
  </si>
  <si>
    <t>Картата е разработена в 2 варианта в зависимост от системата на управление, като дружеството попълва варианта, съответстващ на неговата система за управление</t>
  </si>
  <si>
    <t>Наименование на емитента:</t>
  </si>
  <si>
    <t>Дата на попълване:</t>
  </si>
  <si>
    <t>Изберете системата на управление на дружеството:</t>
  </si>
  <si>
    <t>Едностепенна система</t>
  </si>
  <si>
    <t>Двустепенна система</t>
  </si>
  <si>
    <t>Метод за оценка на компаниите с двустепенна система на управление</t>
  </si>
  <si>
    <t>Критерии</t>
  </si>
  <si>
    <t>да</t>
  </si>
  <si>
    <t>частично</t>
  </si>
  <si>
    <t>не</t>
  </si>
  <si>
    <t>I.</t>
  </si>
  <si>
    <t>I.1</t>
  </si>
  <si>
    <t>I.2</t>
  </si>
  <si>
    <t>В договорите за възлагане на управлението, сключвани с членовете на Управителния съвет,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</si>
  <si>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I.3</t>
  </si>
  <si>
    <t>Възнаграждението на членовете на Управителния съвет състои ли се от основно възнаграждение и допълнителни стимули?</t>
  </si>
  <si>
    <t>I.4</t>
  </si>
  <si>
    <t>I.5</t>
  </si>
  <si>
    <t>I.6</t>
  </si>
  <si>
    <t>II.</t>
  </si>
  <si>
    <t>II.1</t>
  </si>
  <si>
    <t>II.2</t>
  </si>
  <si>
    <t>II.3</t>
  </si>
  <si>
    <t>II.4</t>
  </si>
  <si>
    <t>II.5</t>
  </si>
  <si>
    <t>II.6</t>
  </si>
  <si>
    <t>II.7</t>
  </si>
  <si>
    <t>II.8</t>
  </si>
  <si>
    <t>Компанията следва ли принципа за некомпенсиране на членовете на Надзорния съвет с акции или опции?</t>
  </si>
  <si>
    <t>II.10</t>
  </si>
  <si>
    <t xml:space="preserve">III. </t>
  </si>
  <si>
    <t>III.1</t>
  </si>
  <si>
    <t>III.2</t>
  </si>
  <si>
    <t>III.3</t>
  </si>
  <si>
    <t>III.4</t>
  </si>
  <si>
    <t>III.5</t>
  </si>
  <si>
    <t>IV.</t>
  </si>
  <si>
    <t>IV.1</t>
  </si>
  <si>
    <t>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t>
  </si>
  <si>
    <t>IV.2</t>
  </si>
  <si>
    <t>Системата за вътрешен контрол гарантира ли ефективното функциониране на системите за отчетност и разкриване на информация?</t>
  </si>
  <si>
    <t>IV.3</t>
  </si>
  <si>
    <t>Корпоративното ръководство подпомагано ли е за дейността си от одитен комитет?</t>
  </si>
  <si>
    <t>IV.4</t>
  </si>
  <si>
    <t>V.</t>
  </si>
  <si>
    <t>V.1</t>
  </si>
  <si>
    <t>V.2</t>
  </si>
  <si>
    <t>V.3</t>
  </si>
  <si>
    <t>Организират ли корпоративните ръководства процедурите и реда за провеждане на Общо събрание на акционерите по начин, който не затруднява или оскъпява ненужно гласуването?</t>
  </si>
  <si>
    <t>V.4</t>
  </si>
  <si>
    <t>V.5</t>
  </si>
  <si>
    <t>V.6</t>
  </si>
  <si>
    <t>V.7</t>
  </si>
  <si>
    <t>V.8</t>
  </si>
  <si>
    <t>V.9</t>
  </si>
  <si>
    <t>VI.</t>
  </si>
  <si>
    <t>VI.1</t>
  </si>
  <si>
    <t>VI.2</t>
  </si>
  <si>
    <t>VI.3</t>
  </si>
  <si>
    <t>VI.4</t>
  </si>
  <si>
    <t>VI.5</t>
  </si>
  <si>
    <t>VI.6</t>
  </si>
  <si>
    <t>VI.7</t>
  </si>
  <si>
    <t>Компанията информира ли периодично, в съответствие със законовите норми и добрата международна практика за разкриване на информация от нефинансов характер, за икономически, социални и екологични въпроси, касаещи заинтересованите лица (например: борба с корупцията; работа със служителите, доставчиците и клиентите; социална отговорност на дружеството; опазване на околната среда?</t>
  </si>
  <si>
    <t>VI.8</t>
  </si>
  <si>
    <t>VII.</t>
  </si>
  <si>
    <t>VII.1</t>
  </si>
  <si>
    <t>Дружеството идентифицирало ли е кои са заинтересованите лица с отношение към неговата дейност въз основа на тяхната степен и сфери на влияние, роля и отношение към устойчивото му развитие?</t>
  </si>
  <si>
    <t>VII.2</t>
  </si>
  <si>
    <t>Корпоративните ръководства осигуряват ли ефективно взаимодействие със заинтересованите лица?</t>
  </si>
  <si>
    <t>VII.3</t>
  </si>
  <si>
    <t>Компанията има ли разработени конкретни правила за отчитане интересите на заинтересованите лица, които правила да осигуряват и тяхното привличане при решаване на определени, изискващи позицията им въпроси?</t>
  </si>
  <si>
    <t>Стандартна оценка</t>
  </si>
  <si>
    <t>Метод за оценка на компаниите с едностепенна система на управление</t>
  </si>
  <si>
    <t>Председателят на Съвета на директорите независим член ли е?</t>
  </si>
  <si>
    <t>В договорите за възлагане на управлението, сключвани с членовете на Съвета на директорите,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</si>
  <si>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III.6</t>
  </si>
  <si>
    <t xml:space="preserve">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 </t>
  </si>
  <si>
    <t>Обобщени резултати за компаниите с двустепенна система на управление</t>
  </si>
  <si>
    <t>Корпоративно управление - ангажиране (вкл. Заинтересовани лица)</t>
  </si>
  <si>
    <t>Защита правата на акционерите</t>
  </si>
  <si>
    <t>Сътрудничество между Управителния и Надзорния съвети</t>
  </si>
  <si>
    <t>Стандартна</t>
  </si>
  <si>
    <t>Тежест:</t>
  </si>
  <si>
    <t>Частична оценка:</t>
  </si>
  <si>
    <t>Разкриване на информация</t>
  </si>
  <si>
    <t>Обща оценка Корпоративно управление</t>
  </si>
  <si>
    <t>Управителен съвет</t>
  </si>
  <si>
    <t>Одит и вътрешен контрол</t>
  </si>
  <si>
    <t>Надзорен съвет</t>
  </si>
  <si>
    <t>Scorecard for Corporate Governance of Bulgaria ©</t>
  </si>
  <si>
    <t>Обобщени резултати за компаниите с едностепенна система на управление</t>
  </si>
  <si>
    <t>Сътрудничество между Изпълнителното ръководство и независимите членове на съвета на директорите</t>
  </si>
  <si>
    <t>Изпълнително ръководство</t>
  </si>
  <si>
    <t>Съвет на директорите</t>
  </si>
  <si>
    <t>Регламентиран ли е в устройствените актове броят на независимите членове и разпределението на задачите между тях?</t>
  </si>
  <si>
    <t>Съществуват ли определени изисквания за спазване на принципите за приемственост и устойчивост на работа на Управителния съвет при назначаването и освобождаването на членовете му?</t>
  </si>
  <si>
    <t>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t>
  </si>
  <si>
    <t>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t>
  </si>
  <si>
    <t>Допълнителните стимули на членовете на Управителния съвет конкретно определени / определяеми ли са?</t>
  </si>
  <si>
    <t xml:space="preserve">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 </t>
  </si>
  <si>
    <t>Съществуват ли определени изисквания за спазване на принципите за приемственост и устойчивост на работата на Надзорния съвет при избора на членовете му?</t>
  </si>
  <si>
    <t>Възнаграждението на изпълнителното ръководство състои ли се от основно възнаграждение и допълнителни стимули?</t>
  </si>
  <si>
    <t>Независимите членове на Надзорния съвет получават ли само основно възнаграждение без допълнителни стимули?</t>
  </si>
  <si>
    <t>Независимите директори, членове на Съвета на директорите получават ли само основно възнаграждение без допълнителни стимули?</t>
  </si>
  <si>
    <t>Всички акционери, включително миноритарните и чуждестранните, третират ли се равнопоставено?</t>
  </si>
  <si>
    <t>Структурата и разпределението на задачите на членовете на Управителния съвет гарантират ли ефективната дейност на дружеството?</t>
  </si>
  <si>
    <t>II.11</t>
  </si>
  <si>
    <t>Броят и качествата на независимите директори в Съвета на директорите кореспондира ли с интересите на всички акционери, включително миноритарните?</t>
  </si>
  <si>
    <t>Корпоративно управление - ангажиране (вкл. заинтересовани лица)</t>
  </si>
  <si>
    <t>Сътрудничество между изпълнителното ръководство и независимите членове на съвета на директорите</t>
  </si>
  <si>
    <t>Информационен източник</t>
  </si>
  <si>
    <r>
      <t xml:space="preserve">Изпълнение </t>
    </r>
    <r>
      <rPr>
        <b/>
        <sz val="8"/>
        <rFont val="Arial"/>
        <family val="2"/>
        <charset val="1"/>
      </rPr>
      <t>(1)</t>
    </r>
  </si>
  <si>
    <r>
      <t xml:space="preserve">Стандартна оценка </t>
    </r>
    <r>
      <rPr>
        <b/>
        <sz val="8"/>
        <rFont val="Arial"/>
        <family val="2"/>
        <charset val="204"/>
      </rPr>
      <t>(2)</t>
    </r>
  </si>
  <si>
    <r>
      <t xml:space="preserve">Брой на точките
</t>
    </r>
    <r>
      <rPr>
        <b/>
        <sz val="8"/>
        <rFont val="Arial"/>
        <family val="2"/>
        <charset val="204"/>
      </rPr>
      <t>(3)</t>
    </r>
    <r>
      <rPr>
        <sz val="8"/>
        <rFont val="Arial"/>
        <family val="2"/>
        <charset val="204"/>
      </rPr>
      <t xml:space="preserve"> = (1) × (2)
Стандартна оценка</t>
    </r>
  </si>
  <si>
    <t>При необходимост източникът на информация трябва да се отбележи в колоната "Информационен източник"</t>
  </si>
  <si>
    <t>Удивителните пред всеки критерий изчезват, когато се маркира съответното поле в колона (1)</t>
  </si>
  <si>
    <t>Картата следва да бъде подписана от лице с представителна власт в дружество.</t>
  </si>
  <si>
    <t>I.7</t>
  </si>
  <si>
    <t xml:space="preserve">Допълнителните стимули на изпълнителните членове на Съвета на директорите конкретно определени или определяеми ли са? </t>
  </si>
  <si>
    <t xml:space="preserve">Структурата и разпределението на задачите на членовете на Съвета на директорите гарантират ли ефективната дейност на дружеството? </t>
  </si>
  <si>
    <t xml:space="preserve">Системата за вътрешен контрол гарантира ли ефективното функциониране на системите за отчетност и разкриване на информация? </t>
  </si>
  <si>
    <t xml:space="preserve">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 </t>
  </si>
  <si>
    <t>Корпоративните ръководства оповестили ли са своевременно структурата на капитала на дружеството и споразумения, които водят до упражняване на контрол съгласно неговите правила за разкриване на информация?</t>
  </si>
  <si>
    <t>VIII. Институционални инвеститори, пазари на финансови инструменти и други посредници</t>
  </si>
  <si>
    <t>VII.4</t>
  </si>
  <si>
    <t>VII.5</t>
  </si>
  <si>
    <t>VIII. 1</t>
  </si>
  <si>
    <t>VIII. 2</t>
  </si>
  <si>
    <t>VIII. 3</t>
  </si>
  <si>
    <t>VIII. 4</t>
  </si>
  <si>
    <t>VIII. 5</t>
  </si>
  <si>
    <t>Спазват ли се принципите за съответствие на компетентност на кандидатите, при предложения за избор на нови членове на  Управителния съвет, с естеството на дейността на дружеството?</t>
  </si>
  <si>
    <t>Ограничен ли е броят на последователните мандати на независимите членове?</t>
  </si>
  <si>
    <t>Процедурите за избор на нови членове отчитат ли изискванията за приемственост и устойчивост на функциониране на Надзорния съвет?</t>
  </si>
  <si>
    <t xml:space="preserve">Съществуват ли вътрешнофирмени правила, регламентиращи регулярния, навременен и изчерпателен обмен на информация между Управителния и Надзорния съвет? </t>
  </si>
  <si>
    <t>II.12</t>
  </si>
  <si>
    <t>II.9</t>
  </si>
  <si>
    <t>II.13</t>
  </si>
  <si>
    <t>V.10</t>
  </si>
  <si>
    <t>VI.9</t>
  </si>
  <si>
    <t>VI.10</t>
  </si>
  <si>
    <t>Ако изпълнението не е в пълно съответствие, моля посочете причините</t>
  </si>
  <si>
    <t>Моля, посочете начина, по който бива изпълнено изискването.</t>
  </si>
  <si>
    <t>Институционални инвеститори, пазари на финансови инструменти и други посредници</t>
  </si>
  <si>
    <r>
      <t>Corporate Governance Self-evaluation Scorecard</t>
    </r>
    <r>
      <rPr>
        <b/>
        <vertAlign val="superscript"/>
        <sz val="16"/>
        <color indexed="23"/>
        <rFont val="Arial"/>
        <family val="2"/>
        <charset val="1"/>
      </rPr>
      <t>©</t>
    </r>
  </si>
  <si>
    <t>Приели ли са корпоративните ръководства вътрешни правила, които да осигуряват своевременното оповестяване на всяка съществена периодична и инцидентна информация относно дружеството, неговото управление, корпоративните му ръководства, оперативната му дейност и акционерната му структура?</t>
  </si>
  <si>
    <t>Осигуряват ли корпоративните ръководства и по какъв начин,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t>
  </si>
  <si>
    <t>Съгласуват ли корпоративните ръководства със своите инвестиционни посредници и институционални инвеститори политиката и практиките на дружеството за корпоративно управление?</t>
  </si>
  <si>
    <t>Дружеството изисква ли разкриване и ограничаване на конфликтите на интереси от упълномощените съветници, анализатори, брокери, рейтингови агенции и други, които предоставят анализи или консултации?</t>
  </si>
  <si>
    <t>Ако дружеството е допуснато до търговия в юрисдикция, различна от тази, в която е учредено, оповестява ли приложимите и за тази юрисдикция правила за корпоративно управление?</t>
  </si>
  <si>
    <t>Броят на последователните мандати на членовете на Съвета на директорите осигурява ли ефективна работа на дружеството и спазването на законовите изисквания?</t>
  </si>
  <si>
    <t>Корпоративните ръководства утвърдили ли са и контролират ли спазването на вътрешни правила за изготвяне на годишните и междинните отчети и реда за разкриване на информация?</t>
  </si>
  <si>
    <t>Осигурен ли е на акционерите достъп до информация за сделки между дружеството и членовете на Управителния съвет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</si>
  <si>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Гарантират ли корпоративните ръководства достатъчна информираност на всички заинтересовани лица относно законово установените им права и ако да - по какъв начин?</t>
  </si>
  <si>
    <t>Корпоративните ръководства гарантират ли правото на своевременен и редовен достъп до относима, достатъчна и надеждна информация относно дружеството, когато заинтересованите лица участват в процеса на корпоративно управление и ако да - по какъв начин?</t>
  </si>
  <si>
    <t>Осигуряват ли корпоративните ръководства ефективно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 и ако да - по какъв начин?</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</si>
  <si>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които дружеството оповестява тя гарантира равнопоставеност на адресатите на информацията.</t>
  </si>
  <si>
    <t>Компанията поддържа ли актуална корпоративна интернет страница? Посочете адреса на корпоративната интернет страница.</t>
  </si>
  <si>
    <t>Компанията разкрива ли на корпоративната си интернет страница цялата информация посочена в Глава 4, 34 от Кодекса? В случай, че дружеството не спазва някоя от препоръките на Кодекса - моля опишете конкретните текстове и причините за неспазването им.</t>
  </si>
  <si>
    <t>Компанията поддържа ли англоезична версия на корпоративната си интернет страница с посоченото съдържание в Глава 4, т. 34 от Кодекса?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</si>
  <si>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</si>
  <si>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Предприемат ли корпоративните ръководства действия за насърчаване участието на акционери в Общото събрание на акционерите и какви?</t>
  </si>
  <si>
    <t>В материалите на общите събрания на акционерите всички предложения относно основни корпоративни събития представят ли се като отделни точки в дневния ред на Общото събрание ( в т.ч. предложенията за разпределение на печалбата)? Посочете адреса на секцията на интернет страницата на дружеството, в която е налична гореспоменатата информация и документите представени на акционерите за последното Общо събрание на дружеството.</t>
  </si>
  <si>
    <t>Дружеството поддържа ли на интернет страницата си специална секция относно правата на акционерите и участието им в Общото събрание на акционерите? Посочете адреса на секцията, в която е описана гореспоменатата информация, на интернет страницата на дружеството.</t>
  </si>
  <si>
    <t>Акционерите уведомявани ли са за резултатите от Общото събрание чрез интернет и в съответния срок? Посочете адреса на секцията, в която е налична гореспоменатата информация, на интернет страницата на дружеството.</t>
  </si>
  <si>
    <t>Прилага ли се принципа за ротация при предложенията и избора на външен одитор? Посочете външните одитори на дружеството за последните три години.</t>
  </si>
  <si>
    <t>Корпоративните ръководства утвърдили ли са политика на дружеството по отношение на разкриването на информация и връзките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</si>
  <si>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Процедурите за избягване и разкриване на конфликти на интереси регламентирани ли са в устройствените актове на дружеството?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процедури.</t>
  </si>
  <si>
    <t xml:space="preserve">Корпоративните ръководства приели ли са и спазват ли Етичен кодекс?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</si>
  <si>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Има ли поне един член на Надзорния съвет, който да притежава финансова компетентност? Посочете адреса на интернет страницата на дружеството, на който може да бъде намерена информация за компетентността на всеки един от членовете на Надзорния съвет.</t>
  </si>
  <si>
    <t>Насърчава ли се обучението на членовете на Надзорния съвет? Посочете действията свързани с повишаване квалификацията на някой или всички членове на Надзорния съвет през последната година?</t>
  </si>
  <si>
    <t>В устройствените актове на дружеството регламентиран ли е броят на дружествата, в които членовете на Надзорния съвет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Надзорния съвет могат да заемат ръководни позиции</t>
  </si>
  <si>
    <t>Отразява ли възнаграждението на независимите членове на Надзорния съвет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</si>
  <si>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Насърчава ли се обучението на членовете на Съвета на директорите? Посочете дейностите, свързани с повишаване квалификацията на някой или всички членове на Съвета на директорите през последната година.</t>
  </si>
  <si>
    <t>Възнаграждението на независимите директори, членове на Съвета на директорите отразява ли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</si>
  <si>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Допълнителните стимули на изпълнителните членове на Съвета на директорите обвързани ли са с ясни и конкретни критерии и показатели по отношение на резултатите на дружеството и/или с постигането на предварително определени от Съвета на директорите цели? Опишете каква е връзката между допълнителните стимули на изпълнителните членове на Съвета на директорите и постиганите резултати на дружеството или други критерии и/или цели.</t>
  </si>
  <si>
    <t>Осигурен ли е достъп на акционерите до информация за сделки между дружеството и членовете на Съвета на директорите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</si>
  <si>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Съветът на директорите утвърдил ли е политика за разкриване на информация и връзки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</si>
  <si>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</si>
  <si>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Осигурен ли е механизъм за съдействие на акционерите, имащи право съгласно действащото законодателство да включват допълнителни въпроси и да предлагат решения по вече включени въпроси в дневния ред на Общото събрание? Представете описание на гореспоменатия механизъм.</t>
  </si>
  <si>
    <t>Присъстват ли всички членове на корпоративните ръководства на Общите събрания на акционерите на дружеството? Посочете колко от членовете на корпоративните ръководства са присъствали на последното редовно Общо събрание на акционерите на дружеството.</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</si>
  <si>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който дружеството  гарантира равнопоставеност на адресатите на информацията.</t>
  </si>
  <si>
    <t>Компанията разкрива ли на корпоративната си интернет страница цялата информация посочена в Глава 4, т. 34 от Кодекса? В случай, че дружеството не спазва някоя от препоръките на Кодекса - моля опишете конкретните текстове и причините за неспазването им.</t>
  </si>
  <si>
    <t>Базиран на Националния кодекс за корпоративно управление в редакцията му от април 2016 год.</t>
  </si>
  <si>
    <t>Допълнителните стимули на членовете на Управителния съвет обвързани ли са с ясни и конкретни критерии и показатели по отношение на резултатите на дружеството и/или с постигането на предварително определени от Надзорния съвет цели? Опишете каква е връзката между допълнителните стимули на  членовете на Управителния съвет и постиганите резултати на дружеството или други критерии и/или цели определени от Надзорния съвет.</t>
  </si>
  <si>
    <t xml:space="preserve">Съществуват ли определени изисквания за подходящи знания и опит към членовете на Надзорния съвет,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</si>
  <si>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Надзорния съвет  да бъдат запознавани с основните правни и финансови въпроси, свързани с дейността на дружеството?</t>
  </si>
  <si>
    <t>Осигурен ли е достъп на акционерите до информация за сделки между дружеството и членовете на Надзорния съвет и свързани с него лица? Опишете процедурата и мястото, евентуално адреса на интернет страницата на дружеството, на които може да бъде получена информация за сделките между дружеството и членовете на Надзорния съвет и свързани с него лица.</t>
  </si>
  <si>
    <t>При избора на инвестиционни посредници и съответно оператори на пазари, на които да се търгуват финансовите им инструменти, корпоративните ръководства отчитат ли в каква степен  действията на тези лица се базират на пазарни информация и принципи?</t>
  </si>
  <si>
    <t xml:space="preserve">Съществуват ли определени изисквания за подходящи знания и опит към членовете на Съвета на директорите,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</si>
  <si>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Съвета на директорите  да бъдат запознавани с основните правни и финансови въпроси, свързани с дейността на дружеството?</t>
  </si>
  <si>
    <t>Ограничен ли е броят на последователните мандати на независимите членове на Съвета на директорите? Посочете документа, в който е посочено ограничението относно допустимия брой последователни мандати на независимите членове на Съвета на директорите.</t>
  </si>
  <si>
    <t>Съветът на директорите дава ли насоки, одобрява и контролира ли изпълнението на: бизнес плана на дружеството, сделки от съществен характер, както и други дейности, установени в устройствените му актове?</t>
  </si>
  <si>
    <t>В устройствените актове на дружеството регламентиран ли е броят на дружествата, в които членовете на Съвета на директорите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Съвета на директорите могат да заемат ръководни позиции.</t>
  </si>
  <si>
    <t>Картата за оценка е приета от Националната комисия за корпоративно управление.</t>
  </si>
  <si>
    <t>23 януари 2017 година</t>
  </si>
  <si>
    <t>Актив Пропъртис АДСИЦ</t>
  </si>
  <si>
    <t>http://www.aktivproperties.com/bg/prava_na_akcionerite/15</t>
  </si>
  <si>
    <t>http://www.aktivproperties.com/bg/protokoli/9</t>
  </si>
  <si>
    <t>www.aktivproperties.com</t>
  </si>
  <si>
    <t xml:space="preserve">„Актив Пропъртис“ АДСИЦ прилага тази практика частично. Договорите за Управление на членовете на Съвета на директорите в частта им за основания за освобождаване са максимално опростени с цел еднозначното им тълкуване при възникване на спор, доколкото освобождаването става с решение на Общото събрание на акционерите. </t>
  </si>
  <si>
    <t>„Актив Пропъртис“ АДСИЦ не  поставя ограничения за броя дружества, в които членовете на Съвета на директорите могат да заемат ръководни позиции, поради факта, че оперативната дейност се изпълнява от Изпълнителния директор, който е назначен на пълен работен ден.</t>
  </si>
  <si>
    <t>Дружеството се стреми да представя в максимален обем разкриваната информация на интернет страницата си и на английски език.</t>
  </si>
  <si>
    <t>Съветът на директорите на „Актив Пропъртис“ АДСИЦ понастоящем е взел решение за Председател да бъде излъчeн представител на най-големия инвеститор и учредител на фонда – „Тринити пропъртис“ ЕООД.</t>
  </si>
  <si>
    <t>Членовете на Съвета на директорите отговарят на изискванията за заемане на длъжността съгласно ЗДСИЦ, ЗППЦК и Търговския закон.</t>
  </si>
  <si>
    <t>Не е необходимо с оглед естеството, мащаба и комплексността на дейността на Дружеството.</t>
  </si>
  <si>
    <t>Членовете на СД получават само постоянно възнаграждение.</t>
  </si>
  <si>
    <t>Възнаграждението на независимия член отразява на 100% участието му в заседанията на СД и дейността му, в качеството на Председател на Одитния комитет.</t>
  </si>
  <si>
    <t>Не се изплащат допълнителни стимули.</t>
  </si>
  <si>
    <t>Информацията се разкрива в междинните и годишни отчети на Дружеството, които се публикуват в секция "Информация за инвеститорите -&gt; Финансови отчети" : http://www.aktivproperties.com/bg/finansovi_otcheti/8</t>
  </si>
  <si>
    <t>Съветът на директорите няма утвърдена писмена политика за разкриване на информация за връзки с инвеститорите. Въпреки това, спазвайки добрите практики Дружеството е публикувало свой корпоративен календар на адрес: http://www.aktivproperties.com/bg/korporativen_kalendar/7. Дружеството незабавно публикува важна и вътрешна информация пред КФН, БФБ и Обществеността.</t>
  </si>
  <si>
    <t>В чл. 40 и 46 от Устава (достъпен на: http://www.aktivproperties.com/bg/registracionni_dokumenti/11) са посочени изискванията към членовете на Съвета на директорите. С оглед естеството, мащаба и комплексността на дейността на "Актив Пропъртис" АДСИЦ, правният механизъм за избягване и разкриване на конфликти на интереси в достатъчна степен гарантира правата на настоящите и потенциални акционери и на дружеството като такова. Дружеството стриктно съблюдава пряко приложимите разпоредби на чл. 237 от ТЗ, чл. 114, 114а, 114б, 116б и 116г, ал. 6 от ЗППЦК, чл. 26 от ЗДСИЦ, както и чл. 19 от РЕГЛАМЕНТ (ЕС) № 596/2014.</t>
  </si>
  <si>
    <t>Правилата са посочват в материарите за провеждане на ОСА, които се публикуват на: http://www.aktivproperties.com/bg/materiali_za_obshi_sybraniya/10</t>
  </si>
  <si>
    <t>На акционерите, предоставили своите контакти, изрично им се напомня за датата на ОСА.</t>
  </si>
  <si>
    <t>Материали за провеждане на ОСА и протоколи от тях са достъпни на: http://www.aktivproperties.com/bg/materiali_za_obshi_sybraniya/10; http://www.aktivproperties.com/bg/protokoli/9</t>
  </si>
  <si>
    <t>чл.33, ал.3 от Устава на Дружеството. С оглед естеството, мащаба и комплексността на дейността на Дружеството, правният механизъм по ТЗ и ЗППЦК се явява достатъчна гаранция за правата на акционерите.</t>
  </si>
  <si>
    <t>Дружеството не е идентифицирало подобна нужда с оглед естеството, мащаба и комплексността на дейността си.</t>
  </si>
  <si>
    <t>Чрез спазване правилата за информиране на обществеността.</t>
  </si>
  <si>
    <t>Чрез спазване правилата за информиране на обществеността. Сделките със заинтересовани лица се оповестяват и/или предлагат за предварително одобрение по реда на чл. 114 и сл. от ЗППЦК.</t>
  </si>
  <si>
    <t>Взаимодействието се осъществява с оглед конкретния случай.</t>
  </si>
  <si>
    <t>С оглед естеството, мащаба и комплексността на дейността на Дружеството, законовият механизъм за разкриване на информация, предвиден в ЗППЦК, Наредба № 2 на КФН и Регламент 596/2014 г., се явява достатъчен за гарантиране правата на инвеститорите.</t>
  </si>
  <si>
    <t>Гарантирането на ефективното функциониране на системите за отчетност и разкриване на информация се извършва от Съвета на директорите и Одитния комитет.</t>
  </si>
  <si>
    <t>Акциите се търгуват само на "БФБ-София" АД и MTF SOFIA .</t>
  </si>
  <si>
    <t>С оглед конкретните нужди на Дружеството се извършва повишаването на квалификацията на членовете на СД. През 2018 г. дружеството не е идентифицирало подобно нужда с оглед извършваната дейност.</t>
  </si>
  <si>
    <t>Етичният кодекс е приет на 28.11.2017 г. През 2018 г. не  е имало слечаи, изискващи прилагането на заложените в кодекса принципи. Етичният кодекс може да бъде намерен на следния адрес: http://www.aktivproperties.com/media/content_files/Etichen_kodeks_281117.pdf</t>
  </si>
  <si>
    <t xml:space="preserve"> „Актив Пропъртис“ АДСИЦ не прилага тази практика. Предложението за избор на външен одитор идва от страна на Одитния комитет, а избора му е в компетенциите на Общото дъбрание на акционерите. Считаме, че ротационния принцип за избор на външен одитор, не е целесъобразен за дейността на дружеството и ротацията на външен одитор, сама за себе си, изпраща противоречиви сигнали  към акционерите на  „Актив Пропъртис“ АДСИЦ.
В допълнение, следва да се отчете, че съгласно действащият до 02.12.2016 г. ЗНФО, ключовият одитор на одиторско предприятие, както и одитор, който работи пряко чрез индивидуална практика, когато одитират предприятие, извършващо дейност от обществен интерес, трябва да се оттеглят, след като са извършвали одитни ангажименти в продължение на 5 поредни години от датата на назначаване в одитираното предприятие. Те не могат да участват в одита на същото предприятие преди изтичането на две години от оттеглянето си от ангажимента за одит.
Подобна разпоредба е предвидена и в действащия от 02.12.2016 г. Закон за независимия финансов одит, където е предвидена задължителна ротация на одитора на всички предприятия от обществен интерес.
2016 г.  одитор "Екус " ООД, с отговорен одитор Мария Страшилова; 2017 г.  одитор "Екус " ООД, с отговорен одитор Геодора Блажева; 2018 г.одитор Теодора Иванова Цветанова;</t>
  </si>
  <si>
    <t>Изпълонителният член</t>
  </si>
  <si>
    <t>Информацията се разкрива незабавно пред КФН, БФБ, Обществеността, публикува се на сайта на Дружеството и се изпраща на всеки регистрирал се като абонат за новини на страницата на www.aktivproperties.com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</si>
</sst>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m/d/yyyy"/>
  </numFmts>
  <fonts count="34" x14ac:knownFonts="1">
    <font>
      <sz val="10"/>
      <name val="Arial"/>
      <family val="2"/>
    </font>
    <font>
      <sz val="10"/>
      <name val="Arial"/>
      <family val="2"/>
      <charset val="1"/>
    </font>
    <font>
      <b/>
      <sz val="16"/>
      <name val="Arial"/>
      <family val="2"/>
      <charset val="1"/>
    </font>
    <font>
      <b/>
      <sz val="10"/>
      <name val="Arial"/>
      <family val="2"/>
      <charset val="1"/>
    </font>
    <font>
      <sz val="10"/>
      <name val="Arial Narrow"/>
      <family val="2"/>
      <charset val="1"/>
    </font>
    <font>
      <sz val="10"/>
      <name val="Arial"/>
      <family val="2"/>
      <charset val="204"/>
    </font>
    <font>
      <b/>
      <sz val="10"/>
      <name val="Arial"/>
      <family val="2"/>
      <charset val="204"/>
    </font>
    <font>
      <u/>
      <sz val="10"/>
      <color indexed="12"/>
      <name val="Arial"/>
      <family val="2"/>
      <charset val="1"/>
    </font>
    <font>
      <b/>
      <sz val="8"/>
      <name val="Arial"/>
      <family val="2"/>
      <charset val="1"/>
    </font>
    <font>
      <sz val="8"/>
      <name val="Arial"/>
      <family val="2"/>
      <charset val="1"/>
    </font>
    <font>
      <sz val="10"/>
      <color indexed="9"/>
      <name val="Arial"/>
      <family val="2"/>
      <charset val="1"/>
    </font>
    <font>
      <b/>
      <sz val="10"/>
      <color indexed="9"/>
      <name val="Arial"/>
      <family val="2"/>
      <charset val="1"/>
    </font>
    <font>
      <b/>
      <sz val="11"/>
      <name val="Arial"/>
      <family val="2"/>
      <charset val="1"/>
    </font>
    <font>
      <b/>
      <sz val="10"/>
      <color indexed="10"/>
      <name val="Arial"/>
      <family val="2"/>
      <charset val="1"/>
    </font>
    <font>
      <b/>
      <sz val="11"/>
      <color indexed="9"/>
      <name val="Arial"/>
      <family val="2"/>
      <charset val="1"/>
    </font>
    <font>
      <b/>
      <sz val="12"/>
      <color indexed="10"/>
      <name val="Arial"/>
      <family val="2"/>
      <charset val="1"/>
    </font>
    <font>
      <sz val="12"/>
      <name val="Arial"/>
      <family val="2"/>
      <charset val="1"/>
    </font>
    <font>
      <sz val="18"/>
      <name val="Arial"/>
      <family val="2"/>
      <charset val="1"/>
    </font>
    <font>
      <sz val="14"/>
      <name val="Arial"/>
      <family val="2"/>
      <charset val="1"/>
    </font>
    <font>
      <b/>
      <sz val="9"/>
      <name val="Arial"/>
      <family val="2"/>
      <charset val="1"/>
    </font>
    <font>
      <sz val="9"/>
      <name val="Arial"/>
      <family val="2"/>
      <charset val="1"/>
    </font>
    <font>
      <sz val="9"/>
      <color indexed="9"/>
      <name val="Arial"/>
      <family val="2"/>
      <charset val="1"/>
    </font>
    <font>
      <sz val="16"/>
      <name val="Arial"/>
      <family val="2"/>
      <charset val="1"/>
    </font>
    <font>
      <sz val="16"/>
      <name val="Times New Roman"/>
      <family val="1"/>
      <charset val="1"/>
    </font>
    <font>
      <b/>
      <sz val="16"/>
      <color indexed="23"/>
      <name val="Arial"/>
      <family val="2"/>
      <charset val="1"/>
    </font>
    <font>
      <b/>
      <vertAlign val="superscript"/>
      <sz val="16"/>
      <color indexed="23"/>
      <name val="Arial"/>
      <family val="2"/>
      <charset val="1"/>
    </font>
    <font>
      <sz val="8"/>
      <name val="Arial"/>
      <family val="2"/>
      <charset val="204"/>
    </font>
    <font>
      <b/>
      <sz val="10"/>
      <color indexed="16"/>
      <name val="Arial"/>
      <family val="2"/>
      <charset val="204"/>
    </font>
    <font>
      <b/>
      <sz val="8"/>
      <name val="Arial"/>
      <family val="2"/>
      <charset val="204"/>
    </font>
    <font>
      <sz val="9"/>
      <name val="Arial"/>
      <family val="2"/>
      <charset val="204"/>
    </font>
    <font>
      <i/>
      <sz val="10"/>
      <name val="Arial"/>
      <family val="2"/>
      <charset val="204"/>
    </font>
    <font>
      <b/>
      <i/>
      <sz val="9"/>
      <name val="Arial"/>
      <family val="2"/>
      <charset val="204"/>
    </font>
    <font>
      <b/>
      <sz val="11"/>
      <name val="Arial"/>
      <family val="2"/>
      <charset val="204"/>
    </font>
    <font>
      <sz val="8"/>
      <color rgb="FFFF0000"/>
      <name val="Arial"/>
      <family val="2"/>
      <charset val="1"/>
    </font>
  </fonts>
  <fills count="11">
    <fill>
      <patternFill patternType="none"/>
    </fill>
    <fill>
      <patternFill patternType="gray125"/>
    </fill>
    <fill>
      <patternFill patternType="solid">
        <fgColor indexed="27"/>
        <bgColor indexed="26"/>
      </patternFill>
    </fill>
    <fill>
      <patternFill patternType="solid">
        <fgColor indexed="9"/>
        <bgColor indexed="26"/>
      </patternFill>
    </fill>
    <fill>
      <patternFill patternType="solid">
        <fgColor indexed="22"/>
        <bgColor indexed="31"/>
      </patternFill>
    </fill>
    <fill>
      <patternFill patternType="solid">
        <fgColor theme="0"/>
        <bgColor indexed="26"/>
      </patternFill>
    </fill>
    <fill>
      <patternFill patternType="solid">
        <fgColor rgb="FFEAEAEA"/>
        <bgColor indexed="26"/>
      </patternFill>
    </fill>
    <fill>
      <patternFill patternType="solid">
        <fgColor rgb="FFEAEAEA"/>
        <bgColor indexed="27"/>
      </patternFill>
    </fill>
    <fill>
      <patternFill patternType="solid">
        <fgColor rgb="FFEAEAEA"/>
        <bgColor indexed="64"/>
      </patternFill>
    </fill>
    <fill>
      <patternFill patternType="solid">
        <fgColor rgb="FFEAEAEA"/>
        <bgColor indexed="60"/>
      </patternFill>
    </fill>
    <fill>
      <patternFill patternType="solid">
        <fgColor theme="0"/>
        <bgColor indexed="64"/>
      </patternFill>
    </fill>
  </fills>
  <borders count="44">
    <border>
      <left/>
      <right/>
      <top/>
      <bottom/>
      <diagonal/>
    </border>
    <border>
      <left/>
      <right style="thin">
        <color indexed="8"/>
      </right>
      <top/>
      <bottom/>
      <diagonal/>
    </border>
    <border>
      <left/>
      <right/>
      <top style="thin">
        <color indexed="8"/>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medium">
        <color indexed="8"/>
      </left>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right style="medium">
        <color indexed="8"/>
      </right>
      <top style="medium">
        <color indexed="8"/>
      </top>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ck">
        <color indexed="8"/>
      </left>
      <right style="thick">
        <color indexed="8"/>
      </right>
      <top/>
      <bottom/>
      <diagonal/>
    </border>
    <border>
      <left/>
      <right style="thin">
        <color indexed="8"/>
      </right>
      <top/>
      <bottom style="thin">
        <color indexed="8"/>
      </bottom>
      <diagonal/>
    </border>
    <border>
      <left/>
      <right/>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7" fillId="0" borderId="0"/>
    <xf numFmtId="9" fontId="1" fillId="0" borderId="0"/>
  </cellStyleXfs>
  <cellXfs count="303">
    <xf numFmtId="0" fontId="0" fillId="0" borderId="0" xfId="0"/>
    <xf numFmtId="0" fontId="1" fillId="0" borderId="0" xfId="1"/>
    <xf numFmtId="0" fontId="2" fillId="2" borderId="0" xfId="1" applyFont="1" applyFill="1" applyAlignment="1" applyProtection="1">
      <alignment horizontal="left" vertical="center"/>
    </xf>
    <xf numFmtId="0" fontId="3" fillId="2" borderId="0" xfId="1" applyFont="1" applyFill="1" applyAlignment="1" applyProtection="1">
      <alignment vertical="center"/>
    </xf>
    <xf numFmtId="0" fontId="1" fillId="2" borderId="0" xfId="1" applyFill="1"/>
    <xf numFmtId="0" fontId="3" fillId="2" borderId="0" xfId="1" applyFont="1" applyFill="1" applyAlignment="1" applyProtection="1">
      <alignment horizontal="left" vertical="center"/>
    </xf>
    <xf numFmtId="0" fontId="4" fillId="2" borderId="0" xfId="1" applyFont="1" applyFill="1" applyAlignment="1" applyProtection="1">
      <alignment horizontal="left" vertical="center"/>
    </xf>
    <xf numFmtId="0" fontId="5" fillId="2" borderId="0" xfId="1" applyFont="1" applyFill="1" applyAlignment="1" applyProtection="1">
      <alignment horizontal="left" vertical="center"/>
    </xf>
    <xf numFmtId="0" fontId="3" fillId="2" borderId="0" xfId="1" applyFont="1" applyFill="1"/>
    <xf numFmtId="0" fontId="5" fillId="2" borderId="0" xfId="1" applyFont="1" applyFill="1" applyAlignment="1" applyProtection="1">
      <alignment vertical="center"/>
    </xf>
    <xf numFmtId="0" fontId="5" fillId="2" borderId="0" xfId="1" applyFont="1" applyFill="1"/>
    <xf numFmtId="0" fontId="5" fillId="2" borderId="0" xfId="1" applyFont="1" applyFill="1" applyAlignment="1" applyProtection="1">
      <alignment horizontal="left" vertical="center" wrapText="1"/>
    </xf>
    <xf numFmtId="0" fontId="6" fillId="2" borderId="0" xfId="1" applyFont="1" applyFill="1"/>
    <xf numFmtId="0" fontId="7" fillId="2" borderId="0" xfId="2" applyNumberFormat="1" applyFont="1" applyFill="1" applyBorder="1" applyAlignment="1" applyProtection="1"/>
    <xf numFmtId="0" fontId="5" fillId="2" borderId="0" xfId="1" applyFont="1" applyFill="1" applyAlignment="1" applyProtection="1">
      <alignment vertical="top"/>
    </xf>
    <xf numFmtId="0" fontId="5" fillId="2" borderId="0" xfId="1" applyNumberFormat="1" applyFont="1" applyFill="1" applyAlignment="1" applyProtection="1">
      <alignment vertical="top" wrapText="1"/>
    </xf>
    <xf numFmtId="0" fontId="5" fillId="2" borderId="0" xfId="1" applyNumberFormat="1" applyFont="1" applyFill="1" applyAlignment="1" applyProtection="1">
      <alignment vertical="top"/>
    </xf>
    <xf numFmtId="0" fontId="5" fillId="2" borderId="0" xfId="1" applyFont="1" applyFill="1" applyAlignment="1" applyProtection="1">
      <alignment horizontal="center" vertical="top"/>
    </xf>
    <xf numFmtId="0" fontId="5" fillId="2" borderId="0" xfId="1" applyFont="1" applyFill="1" applyAlignment="1" applyProtection="1">
      <alignment vertical="top" wrapText="1"/>
    </xf>
    <xf numFmtId="0" fontId="5" fillId="2" borderId="0" xfId="1" applyFont="1" applyFill="1" applyProtection="1"/>
    <xf numFmtId="49" fontId="3" fillId="2" borderId="0" xfId="1" applyNumberFormat="1" applyFont="1" applyFill="1" applyBorder="1" applyAlignment="1" applyProtection="1">
      <alignment horizontal="left" vertical="center"/>
    </xf>
    <xf numFmtId="0" fontId="3" fillId="2" borderId="0" xfId="1" applyFont="1" applyFill="1" applyBorder="1" applyAlignment="1" applyProtection="1">
      <alignment vertical="center"/>
    </xf>
    <xf numFmtId="0" fontId="5" fillId="2" borderId="0" xfId="1" applyFont="1" applyFill="1" applyAlignment="1" applyProtection="1">
      <alignment horizontal="center" vertical="center"/>
    </xf>
    <xf numFmtId="0" fontId="5" fillId="2" borderId="0" xfId="1" applyFont="1" applyFill="1" applyAlignment="1" applyProtection="1">
      <alignment vertical="center" wrapText="1"/>
    </xf>
    <xf numFmtId="0" fontId="3" fillId="2" borderId="0" xfId="1" applyFont="1" applyFill="1" applyBorder="1" applyAlignment="1" applyProtection="1">
      <alignment horizontal="center" vertical="top"/>
    </xf>
    <xf numFmtId="0" fontId="3" fillId="2" borderId="0" xfId="1" applyNumberFormat="1" applyFont="1" applyFill="1" applyBorder="1" applyAlignment="1" applyProtection="1">
      <alignment vertical="top" wrapText="1"/>
    </xf>
    <xf numFmtId="0" fontId="3" fillId="2" borderId="0" xfId="1" applyNumberFormat="1" applyFont="1" applyFill="1" applyBorder="1" applyAlignment="1" applyProtection="1">
      <alignment vertical="top"/>
    </xf>
    <xf numFmtId="0" fontId="3" fillId="2" borderId="1" xfId="1" applyNumberFormat="1" applyFont="1" applyFill="1" applyBorder="1" applyAlignment="1" applyProtection="1">
      <alignment horizontal="center" vertical="top" wrapText="1"/>
    </xf>
    <xf numFmtId="0" fontId="5" fillId="2" borderId="0" xfId="1" applyFont="1" applyFill="1" applyAlignment="1" applyProtection="1">
      <alignment horizontal="center"/>
    </xf>
    <xf numFmtId="0" fontId="3" fillId="2" borderId="2" xfId="1" applyFont="1" applyFill="1" applyBorder="1" applyAlignment="1" applyProtection="1">
      <alignment horizontal="center" vertical="top"/>
    </xf>
    <xf numFmtId="0" fontId="11" fillId="2" borderId="0" xfId="1" applyFont="1" applyFill="1" applyBorder="1" applyAlignment="1" applyProtection="1">
      <alignment horizontal="center" vertical="top" wrapText="1"/>
    </xf>
    <xf numFmtId="0" fontId="3" fillId="2" borderId="0" xfId="1" applyFont="1" applyFill="1" applyBorder="1" applyAlignment="1" applyProtection="1">
      <alignment horizontal="center" vertical="top" wrapText="1"/>
    </xf>
    <xf numFmtId="0" fontId="12" fillId="2" borderId="3" xfId="1" applyFont="1" applyFill="1" applyBorder="1" applyAlignment="1" applyProtection="1">
      <alignment vertical="center"/>
    </xf>
    <xf numFmtId="9" fontId="3" fillId="2" borderId="3" xfId="1" applyNumberFormat="1" applyFont="1" applyFill="1" applyBorder="1" applyAlignment="1" applyProtection="1">
      <alignment vertical="center" wrapText="1"/>
    </xf>
    <xf numFmtId="9" fontId="14" fillId="2" borderId="0" xfId="1" applyNumberFormat="1" applyFont="1" applyFill="1" applyBorder="1" applyAlignment="1" applyProtection="1">
      <alignment vertical="center"/>
    </xf>
    <xf numFmtId="0" fontId="12" fillId="2" borderId="0" xfId="1" applyFont="1" applyFill="1" applyAlignment="1" applyProtection="1">
      <alignment vertical="center"/>
    </xf>
    <xf numFmtId="0" fontId="13" fillId="2" borderId="4" xfId="1" applyFont="1" applyFill="1" applyBorder="1" applyAlignment="1" applyProtection="1">
      <alignment horizontal="center" vertical="center" wrapText="1"/>
    </xf>
    <xf numFmtId="0" fontId="5" fillId="2" borderId="5" xfId="1" applyNumberFormat="1" applyFont="1" applyFill="1" applyBorder="1" applyAlignment="1" applyProtection="1">
      <alignment vertical="center"/>
    </xf>
    <xf numFmtId="0" fontId="10" fillId="2" borderId="5" xfId="1" applyNumberFormat="1" applyFont="1" applyFill="1" applyBorder="1" applyAlignment="1" applyProtection="1">
      <alignment vertical="center"/>
    </xf>
    <xf numFmtId="0" fontId="5" fillId="0" borderId="6" xfId="1" applyFont="1" applyFill="1" applyBorder="1" applyAlignment="1" applyProtection="1">
      <alignment horizontal="center" vertical="center" wrapText="1"/>
      <protection locked="0"/>
    </xf>
    <xf numFmtId="0" fontId="5" fillId="0" borderId="7" xfId="1" applyFont="1" applyFill="1" applyBorder="1" applyAlignment="1" applyProtection="1">
      <alignment horizontal="center" vertical="center" wrapText="1"/>
      <protection locked="0"/>
    </xf>
    <xf numFmtId="9" fontId="5" fillId="4" borderId="6" xfId="1" applyNumberFormat="1" applyFont="1" applyFill="1" applyBorder="1" applyAlignment="1" applyProtection="1">
      <alignment vertical="center" wrapText="1"/>
    </xf>
    <xf numFmtId="164" fontId="5" fillId="4" borderId="6" xfId="3" applyNumberFormat="1" applyFont="1" applyFill="1" applyBorder="1" applyAlignment="1" applyProtection="1">
      <alignment horizontal="right" vertical="center" wrapText="1"/>
    </xf>
    <xf numFmtId="0" fontId="13" fillId="2" borderId="0" xfId="1" applyFont="1" applyFill="1" applyBorder="1" applyAlignment="1" applyProtection="1">
      <alignment horizontal="center" vertical="center" wrapText="1"/>
    </xf>
    <xf numFmtId="0" fontId="5" fillId="2" borderId="0" xfId="1" applyNumberFormat="1" applyFont="1" applyFill="1" applyBorder="1" applyAlignment="1" applyProtection="1">
      <alignment vertical="center"/>
    </xf>
    <xf numFmtId="0" fontId="10" fillId="2" borderId="0" xfId="1" applyNumberFormat="1" applyFont="1" applyFill="1" applyBorder="1" applyAlignment="1" applyProtection="1">
      <alignment vertical="center"/>
    </xf>
    <xf numFmtId="0" fontId="5" fillId="2" borderId="0" xfId="1" applyFont="1" applyFill="1" applyBorder="1" applyAlignment="1" applyProtection="1">
      <alignment horizontal="center" vertical="center" wrapText="1"/>
      <protection locked="0"/>
    </xf>
    <xf numFmtId="0" fontId="3" fillId="2" borderId="0" xfId="1" applyFont="1" applyFill="1" applyBorder="1" applyAlignment="1" applyProtection="1">
      <alignment horizontal="center" vertical="center"/>
    </xf>
    <xf numFmtId="0" fontId="3" fillId="2" borderId="0" xfId="1" applyNumberFormat="1" applyFont="1" applyFill="1" applyBorder="1" applyAlignment="1" applyProtection="1">
      <alignment vertical="center"/>
    </xf>
    <xf numFmtId="0" fontId="5" fillId="2" borderId="0" xfId="1" applyFont="1" applyFill="1" applyBorder="1" applyAlignment="1" applyProtection="1">
      <alignment vertical="center"/>
    </xf>
    <xf numFmtId="9" fontId="5" fillId="2" borderId="0" xfId="1" applyNumberFormat="1" applyFont="1" applyFill="1" applyBorder="1" applyAlignment="1" applyProtection="1">
      <alignment vertical="center" wrapText="1"/>
    </xf>
    <xf numFmtId="9" fontId="5" fillId="2" borderId="2" xfId="1" applyNumberFormat="1" applyFont="1" applyFill="1" applyBorder="1" applyAlignment="1" applyProtection="1">
      <alignment vertical="center" wrapText="1"/>
    </xf>
    <xf numFmtId="0" fontId="5" fillId="2" borderId="0" xfId="1" applyFont="1" applyFill="1" applyBorder="1" applyAlignment="1" applyProtection="1">
      <alignment horizontal="center" vertical="center"/>
    </xf>
    <xf numFmtId="0" fontId="12" fillId="2" borderId="0" xfId="1" applyFont="1" applyFill="1" applyBorder="1" applyAlignment="1" applyProtection="1">
      <alignment vertical="center"/>
    </xf>
    <xf numFmtId="9" fontId="3" fillId="2" borderId="0" xfId="1" applyNumberFormat="1" applyFont="1" applyFill="1" applyBorder="1" applyAlignment="1" applyProtection="1">
      <alignment vertical="center" wrapText="1"/>
    </xf>
    <xf numFmtId="0" fontId="3" fillId="2" borderId="2" xfId="1" applyNumberFormat="1" applyFont="1" applyFill="1" applyBorder="1" applyAlignment="1" applyProtection="1">
      <alignment horizontal="left" vertical="center"/>
    </xf>
    <xf numFmtId="9" fontId="5" fillId="2" borderId="0" xfId="1" applyNumberFormat="1" applyFont="1" applyFill="1" applyBorder="1" applyAlignment="1" applyProtection="1">
      <alignment horizontal="right" vertical="center"/>
    </xf>
    <xf numFmtId="9" fontId="14" fillId="2" borderId="0" xfId="1" applyNumberFormat="1" applyFont="1" applyFill="1" applyBorder="1" applyAlignment="1" applyProtection="1">
      <alignment vertical="top"/>
    </xf>
    <xf numFmtId="0" fontId="12" fillId="2" borderId="0" xfId="1" applyFont="1" applyFill="1" applyProtection="1"/>
    <xf numFmtId="0" fontId="5" fillId="2" borderId="2" xfId="1" applyFont="1" applyFill="1" applyBorder="1" applyAlignment="1" applyProtection="1">
      <alignment vertical="center"/>
    </xf>
    <xf numFmtId="0" fontId="5" fillId="2" borderId="2" xfId="1" applyNumberFormat="1" applyFont="1" applyFill="1" applyBorder="1" applyAlignment="1" applyProtection="1">
      <alignment vertical="center" wrapText="1"/>
    </xf>
    <xf numFmtId="0" fontId="5" fillId="2" borderId="2" xfId="1" applyNumberFormat="1" applyFont="1" applyFill="1" applyBorder="1" applyAlignment="1" applyProtection="1">
      <alignment vertical="center"/>
    </xf>
    <xf numFmtId="0" fontId="3" fillId="2" borderId="0" xfId="1" applyFont="1" applyFill="1" applyBorder="1" applyAlignment="1" applyProtection="1">
      <alignment vertical="center" wrapText="1"/>
    </xf>
    <xf numFmtId="0" fontId="5" fillId="2" borderId="2" xfId="1" applyFont="1" applyFill="1" applyBorder="1" applyAlignment="1" applyProtection="1">
      <alignment horizontal="center" vertical="center"/>
    </xf>
    <xf numFmtId="9" fontId="3" fillId="2" borderId="0" xfId="1" applyNumberFormat="1" applyFont="1" applyFill="1" applyBorder="1" applyAlignment="1" applyProtection="1">
      <alignment horizontal="right" vertical="center" wrapText="1"/>
    </xf>
    <xf numFmtId="49" fontId="5" fillId="2" borderId="0" xfId="1" applyNumberFormat="1" applyFont="1" applyFill="1" applyBorder="1" applyAlignment="1" applyProtection="1">
      <alignment vertical="center"/>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right" vertical="center" wrapText="1"/>
    </xf>
    <xf numFmtId="0" fontId="3" fillId="2" borderId="0" xfId="1" applyNumberFormat="1" applyFont="1" applyFill="1" applyBorder="1" applyAlignment="1" applyProtection="1">
      <alignment horizontal="left" vertical="center"/>
    </xf>
    <xf numFmtId="0" fontId="5" fillId="2" borderId="0" xfId="1" applyFont="1" applyFill="1" applyBorder="1" applyProtection="1"/>
    <xf numFmtId="0" fontId="5" fillId="2" borderId="0" xfId="1" applyFont="1" applyFill="1" applyBorder="1" applyAlignment="1" applyProtection="1">
      <alignment vertical="top"/>
    </xf>
    <xf numFmtId="0" fontId="5" fillId="2" borderId="0" xfId="1" applyFont="1" applyFill="1" applyBorder="1" applyAlignment="1" applyProtection="1">
      <alignment horizontal="center" vertical="top"/>
    </xf>
    <xf numFmtId="0" fontId="3" fillId="2" borderId="0" xfId="1" applyFont="1" applyFill="1" applyBorder="1" applyAlignment="1" applyProtection="1">
      <alignment vertical="top" wrapText="1"/>
    </xf>
    <xf numFmtId="0" fontId="12" fillId="2" borderId="0" xfId="1" applyFont="1" applyFill="1" applyBorder="1" applyAlignment="1" applyProtection="1">
      <alignment horizontal="center" vertical="center"/>
    </xf>
    <xf numFmtId="0" fontId="13" fillId="2" borderId="8" xfId="1" applyFont="1" applyFill="1" applyBorder="1" applyAlignment="1" applyProtection="1">
      <alignment horizontal="center" vertical="center" wrapText="1"/>
    </xf>
    <xf numFmtId="0" fontId="10" fillId="2" borderId="2" xfId="1" applyNumberFormat="1" applyFont="1" applyFill="1" applyBorder="1" applyAlignment="1" applyProtection="1">
      <alignment vertical="center"/>
    </xf>
    <xf numFmtId="0" fontId="5" fillId="0" borderId="0" xfId="1" applyFont="1" applyFill="1" applyAlignment="1" applyProtection="1">
      <alignment vertical="center" wrapText="1"/>
    </xf>
    <xf numFmtId="0" fontId="5" fillId="2" borderId="5" xfId="1" applyNumberFormat="1" applyFont="1" applyFill="1" applyBorder="1" applyAlignment="1" applyProtection="1">
      <alignment horizontal="left" vertical="center"/>
    </xf>
    <xf numFmtId="0" fontId="5" fillId="0" borderId="6" xfId="1" applyFont="1" applyFill="1" applyBorder="1" applyAlignment="1" applyProtection="1">
      <alignment horizontal="center" vertical="center"/>
      <protection locked="0"/>
    </xf>
    <xf numFmtId="9" fontId="5" fillId="4" borderId="9" xfId="1" applyNumberFormat="1" applyFont="1" applyFill="1" applyBorder="1" applyAlignment="1" applyProtection="1">
      <alignment vertical="center" wrapText="1"/>
    </xf>
    <xf numFmtId="0" fontId="19" fillId="2" borderId="0" xfId="1" applyFont="1" applyFill="1" applyAlignment="1" applyProtection="1">
      <alignment horizontal="left" vertical="center"/>
    </xf>
    <xf numFmtId="0" fontId="20" fillId="2" borderId="0" xfId="1" applyFont="1" applyFill="1" applyAlignment="1" applyProtection="1">
      <alignment horizontal="center" vertical="center"/>
    </xf>
    <xf numFmtId="0" fontId="21" fillId="2" borderId="0" xfId="1" applyFont="1" applyFill="1" applyBorder="1" applyAlignment="1" applyProtection="1">
      <alignment horizontal="center" vertical="top" wrapText="1"/>
    </xf>
    <xf numFmtId="9" fontId="20" fillId="4" borderId="6" xfId="1" applyNumberFormat="1" applyFont="1" applyFill="1" applyBorder="1" applyAlignment="1" applyProtection="1">
      <alignment vertical="center" wrapText="1"/>
    </xf>
    <xf numFmtId="9" fontId="20" fillId="2" borderId="0" xfId="1" applyNumberFormat="1" applyFont="1" applyFill="1" applyBorder="1" applyAlignment="1" applyProtection="1">
      <alignment vertical="center" wrapText="1"/>
    </xf>
    <xf numFmtId="0" fontId="20" fillId="2" borderId="0" xfId="1" applyFont="1" applyFill="1" applyBorder="1" applyAlignment="1" applyProtection="1">
      <alignment vertical="top" wrapText="1"/>
    </xf>
    <xf numFmtId="9" fontId="20" fillId="4" borderId="6" xfId="3" applyFont="1" applyFill="1" applyBorder="1" applyAlignment="1" applyProtection="1">
      <alignment vertical="center" wrapText="1"/>
    </xf>
    <xf numFmtId="0" fontId="20" fillId="2" borderId="0" xfId="1" applyFont="1" applyFill="1" applyAlignment="1" applyProtection="1">
      <alignment vertical="top" wrapText="1"/>
    </xf>
    <xf numFmtId="0" fontId="20" fillId="2" borderId="0" xfId="1" applyFont="1" applyFill="1" applyBorder="1" applyAlignment="1" applyProtection="1">
      <alignment horizontal="center" vertical="center"/>
    </xf>
    <xf numFmtId="0" fontId="3" fillId="2" borderId="26" xfId="1" applyFont="1" applyFill="1" applyBorder="1" applyAlignment="1" applyProtection="1">
      <alignment horizontal="center" vertical="top" wrapText="1"/>
    </xf>
    <xf numFmtId="0" fontId="5" fillId="2" borderId="26" xfId="1" applyFont="1" applyFill="1" applyBorder="1" applyAlignment="1" applyProtection="1">
      <alignment horizontal="right" vertical="center" wrapText="1"/>
    </xf>
    <xf numFmtId="0" fontId="1" fillId="2" borderId="0" xfId="1" applyFont="1" applyFill="1" applyAlignment="1" applyProtection="1">
      <alignment vertical="center"/>
    </xf>
    <xf numFmtId="0" fontId="1" fillId="2" borderId="1" xfId="1" applyFont="1" applyFill="1" applyBorder="1" applyProtection="1"/>
    <xf numFmtId="0" fontId="1" fillId="2" borderId="0" xfId="1" applyFont="1" applyFill="1" applyAlignment="1" applyProtection="1">
      <alignment vertical="center" wrapText="1"/>
    </xf>
    <xf numFmtId="0"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vertical="center" wrapText="1"/>
    </xf>
    <xf numFmtId="0" fontId="1" fillId="2" borderId="0" xfId="1" applyFont="1" applyFill="1" applyBorder="1" applyAlignment="1" applyProtection="1">
      <alignment vertical="center"/>
    </xf>
    <xf numFmtId="0" fontId="1" fillId="2" borderId="0" xfId="1" applyNumberFormat="1" applyFont="1" applyFill="1" applyAlignment="1" applyProtection="1">
      <alignment vertical="top" wrapText="1"/>
    </xf>
    <xf numFmtId="0" fontId="1" fillId="2" borderId="0" xfId="1" applyFont="1" applyFill="1" applyProtection="1"/>
    <xf numFmtId="0" fontId="1" fillId="2" borderId="5" xfId="1" applyNumberFormat="1" applyFont="1" applyFill="1" applyBorder="1" applyAlignment="1" applyProtection="1">
      <alignment vertical="center"/>
    </xf>
    <xf numFmtId="0" fontId="3" fillId="2" borderId="0" xfId="1" applyFont="1" applyFill="1" applyBorder="1" applyAlignment="1" applyProtection="1">
      <alignment horizontal="center" vertical="center" wrapText="1"/>
    </xf>
    <xf numFmtId="0" fontId="1" fillId="2" borderId="0" xfId="1" applyNumberFormat="1" applyFont="1" applyFill="1" applyBorder="1" applyAlignment="1" applyProtection="1">
      <alignment vertical="center"/>
    </xf>
    <xf numFmtId="0" fontId="1" fillId="2" borderId="5" xfId="1" applyFont="1" applyFill="1" applyBorder="1" applyAlignment="1" applyProtection="1">
      <alignment vertical="center"/>
    </xf>
    <xf numFmtId="0" fontId="1" fillId="2" borderId="2" xfId="1" applyFont="1" applyFill="1" applyBorder="1" applyAlignment="1" applyProtection="1">
      <alignment vertical="center"/>
    </xf>
    <xf numFmtId="0" fontId="1" fillId="2" borderId="2" xfId="1" applyNumberFormat="1" applyFont="1" applyFill="1" applyBorder="1" applyAlignment="1" applyProtection="1">
      <alignment vertical="center" wrapText="1"/>
    </xf>
    <xf numFmtId="0" fontId="1" fillId="2" borderId="2" xfId="1" applyNumberFormat="1" applyFont="1" applyFill="1" applyBorder="1" applyAlignment="1" applyProtection="1">
      <alignment vertical="center"/>
    </xf>
    <xf numFmtId="49" fontId="1" fillId="2" borderId="5" xfId="1" applyNumberFormat="1" applyFont="1" applyFill="1" applyBorder="1" applyAlignment="1" applyProtection="1">
      <alignment vertical="center"/>
    </xf>
    <xf numFmtId="49" fontId="1" fillId="2" borderId="0" xfId="1" applyNumberFormat="1" applyFont="1" applyFill="1" applyBorder="1" applyAlignment="1" applyProtection="1">
      <alignment vertical="center"/>
    </xf>
    <xf numFmtId="0" fontId="1" fillId="2" borderId="0" xfId="1" applyFont="1" applyFill="1" applyAlignment="1" applyProtection="1">
      <alignment vertical="top"/>
    </xf>
    <xf numFmtId="0" fontId="1" fillId="2" borderId="0" xfId="1" applyNumberFormat="1" applyFont="1" applyFill="1" applyAlignment="1" applyProtection="1">
      <alignment vertical="top"/>
    </xf>
    <xf numFmtId="0" fontId="20" fillId="2" borderId="0" xfId="1" applyFont="1" applyFill="1" applyBorder="1" applyAlignment="1" applyProtection="1">
      <alignment horizontal="center" vertical="top" wrapText="1"/>
    </xf>
    <xf numFmtId="9" fontId="12" fillId="2" borderId="0" xfId="1" applyNumberFormat="1" applyFont="1" applyFill="1" applyBorder="1" applyAlignment="1" applyProtection="1">
      <alignment vertical="center"/>
    </xf>
    <xf numFmtId="164" fontId="1" fillId="4" borderId="6" xfId="3" applyNumberFormat="1" applyFont="1" applyFill="1" applyBorder="1" applyAlignment="1" applyProtection="1">
      <alignment horizontal="right" vertical="center" wrapText="1"/>
    </xf>
    <xf numFmtId="0" fontId="1" fillId="2" borderId="26" xfId="1" applyFont="1" applyFill="1" applyBorder="1" applyAlignment="1" applyProtection="1">
      <alignment horizontal="right" vertical="center" wrapText="1"/>
    </xf>
    <xf numFmtId="9" fontId="1" fillId="4" borderId="6" xfId="1" applyNumberFormat="1" applyFont="1" applyFill="1" applyBorder="1" applyAlignment="1" applyProtection="1">
      <alignment vertical="center" wrapText="1"/>
    </xf>
    <xf numFmtId="9" fontId="1" fillId="2" borderId="2" xfId="1" applyNumberFormat="1" applyFont="1" applyFill="1" applyBorder="1" applyAlignment="1" applyProtection="1">
      <alignment vertical="center" wrapText="1"/>
    </xf>
    <xf numFmtId="9" fontId="1" fillId="2" borderId="0" xfId="1" applyNumberFormat="1" applyFont="1" applyFill="1" applyBorder="1" applyAlignment="1" applyProtection="1">
      <alignment horizontal="right" vertical="center" wrapText="1"/>
    </xf>
    <xf numFmtId="0" fontId="1" fillId="2" borderId="0" xfId="1" applyFont="1" applyFill="1" applyBorder="1" applyAlignment="1" applyProtection="1">
      <alignment horizontal="center" vertical="center"/>
    </xf>
    <xf numFmtId="9" fontId="1" fillId="2" borderId="0" xfId="1" applyNumberFormat="1" applyFont="1" applyFill="1" applyBorder="1" applyAlignment="1" applyProtection="1">
      <alignment horizontal="right" vertical="center"/>
    </xf>
    <xf numFmtId="9" fontId="12" fillId="2" borderId="0" xfId="1" applyNumberFormat="1" applyFont="1" applyFill="1" applyBorder="1" applyAlignment="1" applyProtection="1">
      <alignment vertical="top"/>
    </xf>
    <xf numFmtId="9"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horizontal="right" vertical="center" wrapText="1"/>
    </xf>
    <xf numFmtId="164" fontId="1" fillId="2" borderId="0" xfId="3" applyNumberFormat="1" applyFont="1" applyFill="1" applyBorder="1" applyAlignment="1" applyProtection="1">
      <alignment horizontal="right" vertical="center" wrapText="1"/>
    </xf>
    <xf numFmtId="0" fontId="1" fillId="2" borderId="0" xfId="1" applyFont="1" applyFill="1" applyAlignment="1" applyProtection="1">
      <alignment vertical="top" wrapText="1"/>
    </xf>
    <xf numFmtId="0" fontId="5" fillId="0" borderId="29" xfId="1" applyFont="1" applyFill="1" applyBorder="1" applyAlignment="1" applyProtection="1">
      <alignment horizontal="center" vertical="center" wrapText="1"/>
      <protection locked="0"/>
    </xf>
    <xf numFmtId="0" fontId="5" fillId="0" borderId="30" xfId="1" applyFont="1" applyFill="1" applyBorder="1" applyAlignment="1" applyProtection="1">
      <alignment horizontal="center" vertical="center" wrapText="1"/>
      <protection locked="0"/>
    </xf>
    <xf numFmtId="9" fontId="20" fillId="4" borderId="29" xfId="1" applyNumberFormat="1" applyFont="1" applyFill="1" applyBorder="1" applyAlignment="1" applyProtection="1">
      <alignment vertical="center" wrapText="1"/>
    </xf>
    <xf numFmtId="164" fontId="5" fillId="4" borderId="29" xfId="3" applyNumberFormat="1" applyFont="1" applyFill="1" applyBorder="1" applyAlignment="1" applyProtection="1">
      <alignment horizontal="right" vertical="center" wrapText="1"/>
    </xf>
    <xf numFmtId="9" fontId="20" fillId="4" borderId="9" xfId="1" applyNumberFormat="1" applyFont="1" applyFill="1" applyBorder="1" applyAlignment="1" applyProtection="1">
      <alignment vertical="center" wrapText="1"/>
    </xf>
    <xf numFmtId="0" fontId="5" fillId="0" borderId="27" xfId="1" applyFont="1" applyFill="1" applyBorder="1" applyAlignment="1" applyProtection="1">
      <alignment horizontal="center" vertical="center" wrapText="1"/>
      <protection locked="0"/>
    </xf>
    <xf numFmtId="9" fontId="20" fillId="4" borderId="27" xfId="1" applyNumberFormat="1" applyFont="1" applyFill="1" applyBorder="1" applyAlignment="1" applyProtection="1">
      <alignment vertical="center" wrapText="1"/>
    </xf>
    <xf numFmtId="164" fontId="5" fillId="4" borderId="27" xfId="3" applyNumberFormat="1" applyFont="1" applyFill="1" applyBorder="1" applyAlignment="1" applyProtection="1">
      <alignment horizontal="right" vertical="center" wrapText="1"/>
    </xf>
    <xf numFmtId="0" fontId="12" fillId="2" borderId="3" xfId="1" applyFont="1" applyFill="1" applyBorder="1" applyAlignment="1" applyProtection="1"/>
    <xf numFmtId="9" fontId="3" fillId="2" borderId="3" xfId="1" applyNumberFormat="1" applyFont="1" applyFill="1" applyBorder="1" applyAlignment="1" applyProtection="1">
      <alignment wrapText="1"/>
    </xf>
    <xf numFmtId="9" fontId="12" fillId="2" borderId="0" xfId="1" applyNumberFormat="1" applyFont="1" applyFill="1" applyBorder="1" applyAlignment="1" applyProtection="1"/>
    <xf numFmtId="0" fontId="12" fillId="2" borderId="0" xfId="1" applyFont="1" applyFill="1" applyBorder="1" applyAlignment="1" applyProtection="1"/>
    <xf numFmtId="9" fontId="14" fillId="2" borderId="0" xfId="1" applyNumberFormat="1" applyFont="1" applyFill="1" applyBorder="1" applyAlignment="1" applyProtection="1"/>
    <xf numFmtId="49" fontId="5" fillId="2" borderId="5" xfId="1" applyNumberFormat="1" applyFont="1" applyFill="1" applyBorder="1" applyAlignment="1" applyProtection="1">
      <alignment horizontal="left" vertical="center"/>
    </xf>
    <xf numFmtId="0" fontId="12" fillId="2" borderId="0" xfId="1" applyFont="1" applyFill="1" applyAlignment="1" applyProtection="1">
      <alignment horizontal="left" vertical="center"/>
    </xf>
    <xf numFmtId="0" fontId="19" fillId="2" borderId="0" xfId="1" applyFont="1" applyFill="1" applyAlignment="1" applyProtection="1">
      <alignment vertical="center"/>
    </xf>
    <xf numFmtId="49" fontId="19" fillId="2" borderId="0" xfId="1" applyNumberFormat="1" applyFont="1" applyFill="1" applyBorder="1" applyAlignment="1" applyProtection="1">
      <alignment horizontal="left" vertical="center"/>
    </xf>
    <xf numFmtId="0" fontId="9" fillId="0" borderId="6" xfId="1" applyFont="1" applyBorder="1" applyAlignment="1">
      <alignment horizontal="center" vertical="center"/>
    </xf>
    <xf numFmtId="0" fontId="8" fillId="2" borderId="0" xfId="1" applyFont="1" applyFill="1" applyAlignment="1" applyProtection="1">
      <alignment horizontal="left" vertical="center"/>
    </xf>
    <xf numFmtId="0" fontId="9" fillId="0" borderId="6" xfId="1" applyFont="1" applyFill="1" applyBorder="1" applyAlignment="1" applyProtection="1">
      <alignment horizontal="left" vertical="center" wrapText="1"/>
      <protection locked="0"/>
    </xf>
    <xf numFmtId="0" fontId="28" fillId="2" borderId="28" xfId="1" applyFont="1" applyFill="1" applyBorder="1" applyAlignment="1" applyProtection="1">
      <alignment horizontal="center" vertical="center"/>
    </xf>
    <xf numFmtId="49" fontId="1" fillId="0" borderId="0" xfId="1" applyNumberFormat="1" applyFill="1"/>
    <xf numFmtId="0" fontId="29" fillId="2" borderId="6" xfId="1" applyFont="1" applyFill="1" applyBorder="1" applyAlignment="1" applyProtection="1">
      <alignment horizontal="center" vertical="center"/>
    </xf>
    <xf numFmtId="0" fontId="13" fillId="2" borderId="26"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 fillId="2" borderId="0" xfId="1" applyFont="1" applyFill="1"/>
    <xf numFmtId="0" fontId="30" fillId="2" borderId="0" xfId="1" applyFont="1" applyFill="1"/>
    <xf numFmtId="0" fontId="31" fillId="2" borderId="0" xfId="1" applyFont="1" applyFill="1"/>
    <xf numFmtId="0" fontId="5" fillId="5" borderId="27" xfId="1" applyFont="1" applyFill="1" applyBorder="1" applyAlignment="1" applyProtection="1">
      <alignment horizontal="center" vertical="top"/>
    </xf>
    <xf numFmtId="0" fontId="12" fillId="2" borderId="3" xfId="1" applyNumberFormat="1" applyFont="1" applyFill="1" applyBorder="1" applyAlignment="1" applyProtection="1">
      <alignment horizontal="left" vertical="center"/>
    </xf>
    <xf numFmtId="0" fontId="5" fillId="0" borderId="9" xfId="1" applyFont="1" applyFill="1" applyBorder="1" applyAlignment="1" applyProtection="1">
      <alignment horizontal="center" vertical="center" wrapText="1"/>
      <protection locked="0"/>
    </xf>
    <xf numFmtId="0" fontId="5" fillId="0" borderId="40" xfId="1" applyFont="1" applyFill="1" applyBorder="1" applyAlignment="1" applyProtection="1">
      <alignment horizontal="center" vertical="center" wrapText="1"/>
      <protection locked="0"/>
    </xf>
    <xf numFmtId="164" fontId="5" fillId="4" borderId="9" xfId="3" applyNumberFormat="1" applyFont="1" applyFill="1" applyBorder="1" applyAlignment="1" applyProtection="1">
      <alignment horizontal="right" vertical="center" wrapText="1"/>
    </xf>
    <xf numFmtId="0" fontId="13" fillId="2" borderId="27" xfId="1" applyFont="1" applyFill="1" applyBorder="1" applyAlignment="1" applyProtection="1">
      <alignment horizontal="center" vertical="center" wrapText="1"/>
    </xf>
    <xf numFmtId="0" fontId="5" fillId="2" borderId="27" xfId="1" applyNumberFormat="1" applyFont="1" applyFill="1" applyBorder="1" applyAlignment="1" applyProtection="1">
      <alignment horizontal="center" vertical="center" wrapText="1"/>
    </xf>
    <xf numFmtId="0" fontId="5" fillId="2" borderId="42" xfId="1" applyNumberFormat="1" applyFont="1" applyFill="1" applyBorder="1" applyAlignment="1" applyProtection="1">
      <alignment horizontal="left" vertical="center"/>
    </xf>
    <xf numFmtId="0" fontId="10" fillId="2" borderId="41" xfId="1" applyNumberFormat="1" applyFont="1" applyFill="1" applyBorder="1" applyAlignment="1" applyProtection="1">
      <alignment vertical="center"/>
    </xf>
    <xf numFmtId="0" fontId="5" fillId="2" borderId="43" xfId="1" applyNumberFormat="1" applyFont="1" applyFill="1" applyBorder="1" applyAlignment="1" applyProtection="1">
      <alignment horizontal="left" vertical="center"/>
    </xf>
    <xf numFmtId="0" fontId="10" fillId="2" borderId="43" xfId="1" applyNumberFormat="1" applyFont="1" applyFill="1" applyBorder="1" applyAlignment="1" applyProtection="1">
      <alignment vertical="center"/>
    </xf>
    <xf numFmtId="0" fontId="5" fillId="2" borderId="34" xfId="1" applyFont="1" applyFill="1" applyBorder="1" applyAlignment="1" applyProtection="1">
      <alignment vertical="top"/>
    </xf>
    <xf numFmtId="0" fontId="5" fillId="2" borderId="35" xfId="1" applyNumberFormat="1" applyFont="1" applyFill="1" applyBorder="1" applyAlignment="1" applyProtection="1">
      <alignment vertical="top" wrapText="1"/>
    </xf>
    <xf numFmtId="0" fontId="12" fillId="2" borderId="0" xfId="1" applyFont="1" applyFill="1" applyBorder="1" applyAlignment="1" applyProtection="1">
      <alignment vertical="center" wrapText="1"/>
    </xf>
    <xf numFmtId="0" fontId="28" fillId="2" borderId="28" xfId="1" applyFont="1" applyFill="1" applyBorder="1" applyAlignment="1" applyProtection="1">
      <alignment horizontal="center" vertical="center" wrapText="1"/>
    </xf>
    <xf numFmtId="0" fontId="9" fillId="2" borderId="32" xfId="1" applyFont="1" applyFill="1" applyBorder="1" applyAlignment="1" applyProtection="1">
      <alignment horizontal="center" wrapText="1"/>
    </xf>
    <xf numFmtId="0" fontId="9" fillId="2" borderId="33" xfId="1" applyFont="1" applyFill="1" applyBorder="1" applyAlignment="1" applyProtection="1">
      <alignment horizontal="center" vertical="top" wrapText="1"/>
    </xf>
    <xf numFmtId="0" fontId="5" fillId="2" borderId="0" xfId="1" applyFont="1" applyFill="1" applyBorder="1" applyAlignment="1" applyProtection="1">
      <alignment horizontal="center" wrapText="1"/>
    </xf>
    <xf numFmtId="0" fontId="12" fillId="2" borderId="0" xfId="1" applyFont="1" applyFill="1" applyBorder="1" applyAlignment="1" applyProtection="1">
      <alignment wrapText="1"/>
    </xf>
    <xf numFmtId="0" fontId="5" fillId="2" borderId="0" xfId="1" applyFont="1" applyFill="1" applyBorder="1" applyAlignment="1" applyProtection="1">
      <alignment wrapText="1"/>
    </xf>
    <xf numFmtId="0" fontId="1" fillId="2"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center" wrapText="1"/>
    </xf>
    <xf numFmtId="0" fontId="1" fillId="6" borderId="27" xfId="1" applyFont="1" applyFill="1" applyBorder="1" applyAlignment="1">
      <alignment wrapText="1"/>
    </xf>
    <xf numFmtId="0" fontId="5" fillId="6" borderId="27" xfId="1" applyFont="1" applyFill="1" applyBorder="1" applyAlignment="1" applyProtection="1">
      <alignment vertical="center" wrapText="1"/>
    </xf>
    <xf numFmtId="0" fontId="5" fillId="6" borderId="27" xfId="1" applyNumberFormat="1" applyFont="1" applyFill="1" applyBorder="1" applyAlignment="1" applyProtection="1">
      <alignment vertical="center" wrapText="1"/>
    </xf>
    <xf numFmtId="0" fontId="1" fillId="6" borderId="27" xfId="1" applyFont="1" applyFill="1" applyBorder="1" applyAlignment="1" applyProtection="1">
      <alignment vertical="center" wrapText="1"/>
    </xf>
    <xf numFmtId="0" fontId="5" fillId="6" borderId="5" xfId="1" applyNumberFormat="1" applyFont="1" applyFill="1" applyBorder="1" applyAlignment="1" applyProtection="1">
      <alignment horizontal="left" vertical="center"/>
    </xf>
    <xf numFmtId="0" fontId="5" fillId="6" borderId="5" xfId="1" applyNumberFormat="1" applyFont="1" applyFill="1" applyBorder="1" applyAlignment="1" applyProtection="1">
      <alignment vertical="center"/>
    </xf>
    <xf numFmtId="0" fontId="5" fillId="6" borderId="0" xfId="1" applyNumberFormat="1" applyFont="1" applyFill="1" applyBorder="1" applyAlignment="1" applyProtection="1">
      <alignment vertical="center"/>
    </xf>
    <xf numFmtId="0" fontId="5" fillId="6" borderId="2" xfId="1" applyNumberFormat="1" applyFont="1" applyFill="1" applyBorder="1" applyAlignment="1" applyProtection="1">
      <alignment horizontal="left" vertical="center"/>
    </xf>
    <xf numFmtId="0" fontId="5" fillId="6" borderId="35" xfId="1" applyNumberFormat="1" applyFont="1" applyFill="1" applyBorder="1" applyAlignment="1" applyProtection="1">
      <alignment horizontal="left" vertical="center"/>
    </xf>
    <xf numFmtId="0" fontId="5" fillId="6" borderId="2" xfId="1" applyNumberFormat="1" applyFont="1" applyFill="1" applyBorder="1" applyAlignment="1" applyProtection="1">
      <alignment vertical="center"/>
    </xf>
    <xf numFmtId="0" fontId="5" fillId="6" borderId="28" xfId="1" applyNumberFormat="1" applyFont="1" applyFill="1" applyBorder="1" applyAlignment="1" applyProtection="1">
      <alignment vertical="center" wrapText="1"/>
    </xf>
    <xf numFmtId="0" fontId="5" fillId="6" borderId="27" xfId="1" applyNumberFormat="1" applyFont="1" applyFill="1" applyBorder="1" applyAlignment="1" applyProtection="1">
      <alignment vertical="center"/>
    </xf>
    <xf numFmtId="0" fontId="5" fillId="6" borderId="0" xfId="1" applyFont="1" applyFill="1" applyAlignment="1" applyProtection="1">
      <alignment vertical="center" wrapText="1"/>
    </xf>
    <xf numFmtId="0" fontId="5" fillId="6" borderId="0" xfId="1" applyNumberFormat="1" applyFont="1" applyFill="1" applyBorder="1" applyAlignment="1" applyProtection="1">
      <alignment vertical="center" wrapText="1"/>
    </xf>
    <xf numFmtId="0" fontId="5" fillId="7" borderId="5" xfId="1" applyNumberFormat="1" applyFont="1" applyFill="1" applyBorder="1" applyAlignment="1" applyProtection="1">
      <alignment vertical="center"/>
    </xf>
    <xf numFmtId="0" fontId="5" fillId="6" borderId="5" xfId="1" applyNumberFormat="1" applyFont="1" applyFill="1" applyBorder="1" applyAlignment="1" applyProtection="1">
      <alignment vertical="center" wrapText="1"/>
    </xf>
    <xf numFmtId="0" fontId="5" fillId="6" borderId="31" xfId="1" applyNumberFormat="1" applyFont="1" applyFill="1" applyBorder="1" applyAlignment="1" applyProtection="1">
      <alignment horizontal="left" vertical="center"/>
    </xf>
    <xf numFmtId="0" fontId="5" fillId="6" borderId="5" xfId="1" applyFont="1" applyFill="1" applyBorder="1" applyAlignment="1" applyProtection="1">
      <alignment vertical="center"/>
    </xf>
    <xf numFmtId="0" fontId="6" fillId="6" borderId="5" xfId="1" applyNumberFormat="1" applyFont="1" applyFill="1" applyBorder="1" applyAlignment="1" applyProtection="1">
      <alignment horizontal="left" vertical="center"/>
    </xf>
    <xf numFmtId="0" fontId="6" fillId="6" borderId="2" xfId="1" applyNumberFormat="1" applyFont="1" applyFill="1" applyBorder="1" applyAlignment="1" applyProtection="1">
      <alignment horizontal="left" vertical="center"/>
    </xf>
    <xf numFmtId="0" fontId="6" fillId="6" borderId="0" xfId="1" applyFont="1" applyFill="1" applyBorder="1" applyAlignment="1" applyProtection="1">
      <alignment vertical="center"/>
    </xf>
    <xf numFmtId="0" fontId="6" fillId="6" borderId="0" xfId="1" applyNumberFormat="1" applyFont="1" applyFill="1" applyBorder="1" applyAlignment="1" applyProtection="1">
      <alignment horizontal="left" vertical="center"/>
    </xf>
    <xf numFmtId="0" fontId="5" fillId="6" borderId="7" xfId="1" applyNumberFormat="1" applyFont="1" applyFill="1" applyBorder="1" applyAlignment="1" applyProtection="1">
      <alignment vertical="center" wrapText="1"/>
    </xf>
    <xf numFmtId="0" fontId="5" fillId="6" borderId="0" xfId="1" applyFont="1" applyFill="1" applyAlignment="1" applyProtection="1">
      <alignment vertical="center"/>
    </xf>
    <xf numFmtId="0" fontId="32" fillId="6" borderId="0" xfId="1" applyNumberFormat="1" applyFont="1" applyFill="1" applyBorder="1" applyAlignment="1" applyProtection="1">
      <alignment horizontal="left"/>
    </xf>
    <xf numFmtId="0" fontId="3" fillId="6" borderId="0" xfId="1" applyFont="1" applyFill="1" applyAlignment="1" applyProtection="1">
      <alignment vertical="center"/>
    </xf>
    <xf numFmtId="0" fontId="1" fillId="6" borderId="0" xfId="1" applyFont="1" applyFill="1"/>
    <xf numFmtId="0" fontId="1" fillId="6" borderId="0" xfId="1" applyFont="1" applyFill="1" applyAlignment="1" applyProtection="1">
      <alignment horizontal="left" vertical="center" wrapText="1"/>
    </xf>
    <xf numFmtId="0" fontId="24" fillId="8" borderId="0" xfId="1" applyFont="1" applyFill="1"/>
    <xf numFmtId="0" fontId="24" fillId="8" borderId="0" xfId="1" applyFont="1" applyFill="1" applyAlignment="1">
      <alignment horizontal="left" vertical="center"/>
    </xf>
    <xf numFmtId="0" fontId="24" fillId="8" borderId="0" xfId="1" applyFont="1" applyFill="1" applyBorder="1"/>
    <xf numFmtId="0" fontId="22" fillId="8" borderId="0" xfId="1" applyFont="1" applyFill="1"/>
    <xf numFmtId="0" fontId="23" fillId="8" borderId="0" xfId="1" applyFont="1" applyFill="1" applyBorder="1"/>
    <xf numFmtId="0" fontId="23" fillId="8" borderId="0" xfId="1" applyFont="1" applyFill="1"/>
    <xf numFmtId="0" fontId="2" fillId="8" borderId="0" xfId="1" applyFont="1" applyFill="1"/>
    <xf numFmtId="0" fontId="2" fillId="8" borderId="0" xfId="1" applyFont="1" applyFill="1" applyBorder="1"/>
    <xf numFmtId="0" fontId="16" fillId="8" borderId="0" xfId="1" applyFont="1" applyFill="1"/>
    <xf numFmtId="0" fontId="16" fillId="8" borderId="0" xfId="1" applyFont="1" applyFill="1" applyProtection="1">
      <protection locked="0"/>
    </xf>
    <xf numFmtId="49" fontId="16" fillId="8" borderId="0" xfId="1" applyNumberFormat="1" applyFont="1" applyFill="1" applyBorder="1" applyAlignment="1" applyProtection="1">
      <alignment horizontal="center" wrapText="1"/>
      <protection locked="0"/>
    </xf>
    <xf numFmtId="0" fontId="17" fillId="8" borderId="0" xfId="1" applyFont="1" applyFill="1" applyProtection="1">
      <protection locked="0"/>
    </xf>
    <xf numFmtId="0" fontId="16" fillId="8" borderId="0" xfId="1" applyFont="1" applyFill="1" applyBorder="1" applyProtection="1">
      <protection locked="0"/>
    </xf>
    <xf numFmtId="165" fontId="17" fillId="8" borderId="0" xfId="1" applyNumberFormat="1" applyFont="1" applyFill="1" applyBorder="1" applyAlignment="1" applyProtection="1">
      <alignment horizontal="left"/>
      <protection locked="0"/>
    </xf>
    <xf numFmtId="0" fontId="16" fillId="8" borderId="0" xfId="1" applyFont="1" applyFill="1" applyBorder="1"/>
    <xf numFmtId="0" fontId="15" fillId="8" borderId="0" xfId="1" applyFont="1" applyFill="1" applyBorder="1" applyAlignment="1">
      <alignment horizontal="center" vertical="center"/>
    </xf>
    <xf numFmtId="49" fontId="18" fillId="8" borderId="10" xfId="1" applyNumberFormat="1" applyFont="1" applyFill="1" applyBorder="1" applyAlignment="1">
      <alignment horizontal="center" wrapText="1"/>
    </xf>
    <xf numFmtId="0" fontId="5" fillId="8" borderId="0" xfId="1" applyFont="1" applyFill="1"/>
    <xf numFmtId="49" fontId="18" fillId="8" borderId="0" xfId="1" applyNumberFormat="1" applyFont="1" applyFill="1" applyBorder="1" applyAlignment="1">
      <alignment horizontal="center" vertical="center"/>
    </xf>
    <xf numFmtId="49" fontId="18" fillId="8" borderId="11" xfId="1" applyNumberFormat="1" applyFont="1" applyFill="1" applyBorder="1" applyAlignment="1">
      <alignment horizontal="center" wrapText="1"/>
    </xf>
    <xf numFmtId="0" fontId="5" fillId="8" borderId="11" xfId="1" applyFont="1" applyFill="1" applyBorder="1"/>
    <xf numFmtId="0" fontId="5" fillId="8" borderId="0" xfId="1" applyFont="1" applyFill="1" applyBorder="1"/>
    <xf numFmtId="0" fontId="5" fillId="8" borderId="0" xfId="1" applyFont="1" applyFill="1" applyBorder="1" applyAlignment="1">
      <alignment horizontal="right"/>
    </xf>
    <xf numFmtId="0" fontId="5" fillId="8" borderId="12" xfId="1" applyFont="1" applyFill="1" applyBorder="1" applyAlignment="1">
      <alignment horizontal="right"/>
    </xf>
    <xf numFmtId="9" fontId="16" fillId="8" borderId="0" xfId="1" applyNumberFormat="1" applyFont="1" applyFill="1" applyBorder="1"/>
    <xf numFmtId="9" fontId="16" fillId="8" borderId="12" xfId="1" applyNumberFormat="1" applyFont="1" applyFill="1" applyBorder="1"/>
    <xf numFmtId="9" fontId="16" fillId="9" borderId="0" xfId="1" applyNumberFormat="1" applyFont="1" applyFill="1" applyBorder="1" applyAlignment="1">
      <alignment horizontal="right"/>
    </xf>
    <xf numFmtId="9" fontId="16" fillId="8" borderId="0" xfId="1" applyNumberFormat="1" applyFont="1" applyFill="1" applyBorder="1" applyAlignment="1">
      <alignment horizontal="right"/>
    </xf>
    <xf numFmtId="0" fontId="5" fillId="8" borderId="13" xfId="1" applyFont="1" applyFill="1" applyBorder="1"/>
    <xf numFmtId="0" fontId="16" fillId="8" borderId="14" xfId="1" applyFont="1" applyFill="1" applyBorder="1"/>
    <xf numFmtId="9" fontId="16" fillId="8" borderId="14" xfId="1" applyNumberFormat="1" applyFont="1" applyFill="1" applyBorder="1"/>
    <xf numFmtId="0" fontId="5" fillId="8" borderId="15" xfId="1" applyFont="1" applyFill="1" applyBorder="1"/>
    <xf numFmtId="0" fontId="5" fillId="8" borderId="14" xfId="1" applyFont="1" applyFill="1" applyBorder="1"/>
    <xf numFmtId="0" fontId="5" fillId="8" borderId="10" xfId="1" applyFont="1" applyFill="1" applyBorder="1"/>
    <xf numFmtId="0" fontId="5" fillId="8" borderId="16" xfId="1" applyFont="1" applyFill="1" applyBorder="1"/>
    <xf numFmtId="0" fontId="5" fillId="8" borderId="17" xfId="1" applyFont="1" applyFill="1" applyBorder="1"/>
    <xf numFmtId="49" fontId="18" fillId="8" borderId="10" xfId="1" applyNumberFormat="1" applyFont="1" applyFill="1" applyBorder="1" applyAlignment="1">
      <alignment horizontal="center"/>
    </xf>
    <xf numFmtId="0" fontId="1" fillId="8" borderId="11" xfId="1" applyFill="1" applyBorder="1" applyAlignment="1"/>
    <xf numFmtId="0" fontId="16" fillId="8" borderId="12" xfId="1" applyFont="1" applyFill="1" applyBorder="1" applyAlignment="1">
      <alignment horizontal="center"/>
    </xf>
    <xf numFmtId="9" fontId="5" fillId="8" borderId="0" xfId="1" applyNumberFormat="1" applyFont="1" applyFill="1" applyBorder="1"/>
    <xf numFmtId="0" fontId="5" fillId="8" borderId="12" xfId="1" applyFont="1" applyFill="1" applyBorder="1"/>
    <xf numFmtId="9" fontId="5" fillId="8" borderId="14" xfId="1" applyNumberFormat="1" applyFont="1" applyFill="1" applyBorder="1"/>
    <xf numFmtId="49" fontId="18" fillId="8" borderId="11" xfId="1" applyNumberFormat="1" applyFont="1" applyFill="1" applyBorder="1" applyAlignment="1">
      <alignment horizontal="center"/>
    </xf>
    <xf numFmtId="0" fontId="1" fillId="8" borderId="0" xfId="1" applyFill="1"/>
    <xf numFmtId="0" fontId="1" fillId="8" borderId="0" xfId="1" applyFill="1" applyBorder="1"/>
    <xf numFmtId="0" fontId="22" fillId="8" borderId="0" xfId="1" applyFont="1" applyFill="1" applyBorder="1" applyAlignment="1">
      <alignment horizontal="left"/>
    </xf>
    <xf numFmtId="0" fontId="22" fillId="8" borderId="0" xfId="1" applyFont="1" applyFill="1" applyAlignment="1">
      <alignment horizontal="left"/>
    </xf>
    <xf numFmtId="0" fontId="16" fillId="8" borderId="11" xfId="1" applyFont="1" applyFill="1" applyBorder="1"/>
    <xf numFmtId="0" fontId="1" fillId="8" borderId="12" xfId="1" applyFill="1" applyBorder="1"/>
    <xf numFmtId="0" fontId="16" fillId="8" borderId="13" xfId="1" applyFont="1" applyFill="1" applyBorder="1"/>
    <xf numFmtId="0" fontId="5" fillId="8" borderId="18" xfId="1" applyFont="1" applyFill="1" applyBorder="1"/>
    <xf numFmtId="0" fontId="5" fillId="8" borderId="19" xfId="1" applyFont="1" applyFill="1" applyBorder="1"/>
    <xf numFmtId="0" fontId="5" fillId="8" borderId="20" xfId="1" applyFont="1" applyFill="1" applyBorder="1"/>
    <xf numFmtId="0" fontId="5" fillId="8" borderId="21" xfId="1" applyFont="1" applyFill="1" applyBorder="1"/>
    <xf numFmtId="0" fontId="16" fillId="8" borderId="22" xfId="1" applyFont="1" applyFill="1" applyBorder="1" applyAlignment="1">
      <alignment horizontal="center"/>
    </xf>
    <xf numFmtId="9" fontId="16" fillId="8" borderId="22" xfId="1" applyNumberFormat="1" applyFont="1" applyFill="1" applyBorder="1"/>
    <xf numFmtId="0" fontId="1" fillId="8" borderId="22" xfId="1" applyFill="1" applyBorder="1"/>
    <xf numFmtId="0" fontId="5" fillId="8" borderId="22" xfId="1" applyFont="1" applyFill="1" applyBorder="1"/>
    <xf numFmtId="0" fontId="5" fillId="8" borderId="23" xfId="1" applyFont="1" applyFill="1" applyBorder="1"/>
    <xf numFmtId="0" fontId="5" fillId="8" borderId="24" xfId="1" applyFont="1" applyFill="1" applyBorder="1"/>
    <xf numFmtId="0" fontId="5" fillId="8" borderId="25" xfId="1" applyFont="1" applyFill="1" applyBorder="1"/>
    <xf numFmtId="14" fontId="1" fillId="3" borderId="0" xfId="1" applyNumberFormat="1" applyFill="1"/>
    <xf numFmtId="0" fontId="33" fillId="0" borderId="6" xfId="1" applyFont="1" applyFill="1" applyBorder="1" applyAlignment="1" applyProtection="1">
      <alignment horizontal="left" vertical="center" wrapText="1"/>
      <protection locked="0"/>
    </xf>
    <xf numFmtId="0" fontId="9" fillId="10" borderId="6" xfId="1" applyFont="1" applyFill="1" applyBorder="1" applyAlignment="1" applyProtection="1">
      <alignment horizontal="left" vertical="center" wrapText="1"/>
      <protection locked="0"/>
    </xf>
    <xf numFmtId="0" fontId="9" fillId="0" borderId="9" xfId="1" applyFont="1" applyFill="1" applyBorder="1" applyAlignment="1" applyProtection="1">
      <alignment horizontal="left" vertical="center" wrapText="1"/>
      <protection locked="0"/>
    </xf>
    <xf numFmtId="0" fontId="26" fillId="10" borderId="6" xfId="1" applyFont="1" applyFill="1" applyBorder="1" applyAlignment="1" applyProtection="1">
      <alignment horizontal="left" vertical="center" wrapText="1"/>
      <protection locked="0"/>
    </xf>
    <xf numFmtId="0" fontId="26" fillId="0" borderId="6" xfId="1" applyFont="1" applyFill="1" applyBorder="1" applyAlignment="1" applyProtection="1">
      <alignment horizontal="left" vertical="center" wrapText="1"/>
      <protection locked="0"/>
    </xf>
    <xf numFmtId="0" fontId="5" fillId="10" borderId="27" xfId="1" applyFont="1" applyFill="1" applyBorder="1" applyAlignment="1" applyProtection="1">
      <alignment horizontal="center" vertical="center" wrapText="1"/>
      <protection locked="0"/>
    </xf>
    <xf numFmtId="0" fontId="5" fillId="10" borderId="6" xfId="1" applyFont="1" applyFill="1" applyBorder="1" applyAlignment="1" applyProtection="1">
      <alignment horizontal="center" vertical="center" wrapText="1"/>
      <protection locked="0"/>
    </xf>
    <xf numFmtId="0" fontId="5" fillId="10" borderId="6" xfId="1" applyFont="1" applyFill="1" applyBorder="1" applyAlignment="1" applyProtection="1">
      <alignment horizontal="center" vertical="center"/>
      <protection locked="0"/>
    </xf>
    <xf numFmtId="0" fontId="5" fillId="0" borderId="0"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xf>
    <xf numFmtId="0" fontId="12" fillId="2" borderId="3" xfId="1" applyNumberFormat="1" applyFont="1" applyFill="1" applyBorder="1" applyAlignment="1" applyProtection="1">
      <alignment horizontal="left" vertical="center"/>
    </xf>
    <xf numFmtId="0" fontId="12" fillId="2" borderId="0" xfId="1" applyNumberFormat="1" applyFont="1" applyFill="1" applyBorder="1" applyAlignment="1" applyProtection="1">
      <alignment horizontal="left" vertical="center"/>
    </xf>
    <xf numFmtId="0" fontId="12" fillId="2" borderId="0" xfId="1" applyNumberFormat="1" applyFont="1" applyFill="1" applyBorder="1" applyAlignment="1" applyProtection="1">
      <alignment horizontal="left" vertical="center" wrapText="1"/>
    </xf>
    <xf numFmtId="0" fontId="26" fillId="4" borderId="6" xfId="1" applyFont="1" applyFill="1" applyBorder="1" applyAlignment="1" applyProtection="1">
      <alignment horizontal="center" vertical="top" wrapText="1"/>
    </xf>
    <xf numFmtId="0" fontId="27" fillId="2" borderId="0" xfId="1" applyFont="1" applyFill="1" applyBorder="1" applyAlignment="1" applyProtection="1">
      <alignment horizontal="left" vertical="center"/>
    </xf>
    <xf numFmtId="0" fontId="27" fillId="2" borderId="1" xfId="1" applyFont="1" applyFill="1" applyBorder="1" applyAlignment="1" applyProtection="1">
      <alignment horizontal="left" vertical="center"/>
    </xf>
    <xf numFmtId="0" fontId="3" fillId="2" borderId="0" xfId="1" applyNumberFormat="1" applyFont="1" applyFill="1" applyBorder="1" applyAlignment="1" applyProtection="1">
      <alignment horizontal="left" vertical="top" wrapText="1"/>
    </xf>
    <xf numFmtId="0" fontId="26" fillId="0" borderId="6" xfId="1" applyFont="1" applyBorder="1" applyAlignment="1">
      <alignment horizontal="center" vertical="center" wrapText="1"/>
    </xf>
    <xf numFmtId="0" fontId="8" fillId="0" borderId="6" xfId="1" applyFont="1" applyBorder="1" applyAlignment="1">
      <alignment horizontal="center" vertical="center" wrapText="1"/>
    </xf>
    <xf numFmtId="0" fontId="26" fillId="4" borderId="6" xfId="1" applyFont="1" applyFill="1" applyBorder="1" applyAlignment="1">
      <alignment horizontal="center" vertical="center" wrapText="1"/>
    </xf>
    <xf numFmtId="0" fontId="12" fillId="2" borderId="0" xfId="1" applyNumberFormat="1" applyFont="1" applyFill="1" applyBorder="1" applyAlignment="1" applyProtection="1">
      <alignment horizontal="left" wrapText="1"/>
    </xf>
    <xf numFmtId="0" fontId="11" fillId="2" borderId="0" xfId="1" applyNumberFormat="1" applyFont="1" applyFill="1" applyBorder="1" applyAlignment="1" applyProtection="1">
      <alignment horizontal="left" vertical="top" wrapText="1"/>
    </xf>
    <xf numFmtId="0" fontId="12" fillId="2" borderId="0" xfId="1" applyNumberFormat="1" applyFont="1" applyFill="1" applyBorder="1" applyAlignment="1" applyProtection="1">
      <alignment horizontal="left"/>
    </xf>
    <xf numFmtId="0" fontId="13" fillId="2" borderId="0" xfId="1" applyFont="1" applyFill="1" applyBorder="1" applyAlignment="1" applyProtection="1">
      <alignment horizontal="center" vertical="center" wrapText="1"/>
    </xf>
    <xf numFmtId="0" fontId="32" fillId="6" borderId="3" xfId="1" applyNumberFormat="1" applyFont="1" applyFill="1" applyBorder="1" applyAlignment="1" applyProtection="1">
      <alignment horizontal="left" vertical="center"/>
    </xf>
    <xf numFmtId="0" fontId="32" fillId="6" borderId="0" xfId="1" applyNumberFormat="1" applyFont="1" applyFill="1" applyBorder="1" applyAlignment="1" applyProtection="1">
      <alignment horizontal="left" vertical="center"/>
    </xf>
    <xf numFmtId="0" fontId="26" fillId="4" borderId="29" xfId="1" applyFont="1" applyFill="1" applyBorder="1" applyAlignment="1" applyProtection="1">
      <alignment horizontal="center" vertical="top" wrapText="1"/>
    </xf>
    <xf numFmtId="0" fontId="26" fillId="4" borderId="36" xfId="1" applyFont="1" applyFill="1" applyBorder="1" applyAlignment="1" applyProtection="1">
      <alignment horizontal="center" vertical="top" wrapText="1"/>
    </xf>
    <xf numFmtId="0" fontId="26" fillId="4" borderId="9" xfId="1" applyFont="1" applyFill="1" applyBorder="1" applyAlignment="1" applyProtection="1">
      <alignment horizontal="center" vertical="top" wrapText="1"/>
    </xf>
    <xf numFmtId="49" fontId="18" fillId="8" borderId="37" xfId="1" applyNumberFormat="1" applyFont="1" applyFill="1" applyBorder="1" applyAlignment="1">
      <alignment horizontal="center" vertical="center" wrapText="1"/>
    </xf>
    <xf numFmtId="0" fontId="2" fillId="8" borderId="0" xfId="1" applyFont="1" applyFill="1" applyBorder="1" applyAlignment="1">
      <alignment horizontal="left" vertical="center"/>
    </xf>
    <xf numFmtId="49" fontId="18" fillId="8" borderId="17" xfId="1" applyNumberFormat="1" applyFont="1" applyFill="1" applyBorder="1" applyAlignment="1">
      <alignment horizontal="center" vertical="center" wrapText="1"/>
    </xf>
    <xf numFmtId="0" fontId="18" fillId="8" borderId="17" xfId="1" applyFont="1" applyFill="1" applyBorder="1" applyAlignment="1">
      <alignment horizontal="center" vertical="center"/>
    </xf>
    <xf numFmtId="49" fontId="2" fillId="8" borderId="38" xfId="1" applyNumberFormat="1" applyFont="1" applyFill="1" applyBorder="1" applyAlignment="1">
      <alignment horizontal="center" vertical="center" wrapText="1"/>
    </xf>
    <xf numFmtId="0" fontId="18" fillId="8" borderId="37" xfId="1" applyFont="1" applyFill="1" applyBorder="1" applyAlignment="1">
      <alignment horizontal="center" vertical="center"/>
    </xf>
    <xf numFmtId="0" fontId="24" fillId="8" borderId="0" xfId="1" applyFont="1" applyFill="1" applyBorder="1" applyAlignment="1">
      <alignment horizontal="left" vertical="center" wrapText="1"/>
    </xf>
    <xf numFmtId="0" fontId="2" fillId="8" borderId="0" xfId="1" applyFont="1" applyFill="1" applyBorder="1" applyAlignment="1">
      <alignment horizontal="left" vertical="center" wrapText="1"/>
    </xf>
    <xf numFmtId="49" fontId="2" fillId="8" borderId="39" xfId="1" applyNumberFormat="1" applyFont="1" applyFill="1" applyBorder="1" applyAlignment="1">
      <alignment horizontal="center" vertical="center" wrapText="1"/>
    </xf>
  </cellXfs>
  <cellStyles count="4">
    <cellStyle name="Excel Built-in Normal" xfId="1"/>
    <cellStyle name="Нормален" xfId="0" builtinId="0"/>
    <cellStyle name="Процент" xfId="3" builtinId="5"/>
    <cellStyle name="Хипервръзка" xfId="2" builtinId="8"/>
  </cellStyles>
  <dxfs count="9">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47625</xdr:colOff>
      <xdr:row>7</xdr:row>
      <xdr:rowOff>0</xdr:rowOff>
    </xdr:from>
    <xdr:to>
      <xdr:col>6</xdr:col>
      <xdr:colOff>47625</xdr:colOff>
      <xdr:row>14</xdr:row>
      <xdr:rowOff>323850</xdr:rowOff>
    </xdr:to>
    <xdr:sp macro="" textlink="">
      <xdr:nvSpPr>
        <xdr:cNvPr id="2049" name="Freeform 8"/>
        <xdr:cNvSpPr>
          <a:spLocks/>
        </xdr:cNvSpPr>
      </xdr:nvSpPr>
      <xdr:spPr bwMode="auto">
        <a:xfrm>
          <a:off x="3095625" y="2190750"/>
          <a:ext cx="590550" cy="1571625"/>
        </a:xfrm>
        <a:custGeom>
          <a:avLst/>
          <a:gdLst>
            <a:gd name="T0" fmla="*/ 0 w 220"/>
            <a:gd name="T1" fmla="*/ 0 h 27"/>
            <a:gd name="T2" fmla="*/ 295275 w 220"/>
            <a:gd name="T3" fmla="*/ 0 h 27"/>
            <a:gd name="T4" fmla="*/ 295275 w 220"/>
            <a:gd name="T5" fmla="*/ 1571625 h 27"/>
            <a:gd name="T6" fmla="*/ 590550 w 220"/>
            <a:gd name="T7" fmla="*/ 15716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17</xdr:row>
      <xdr:rowOff>66675</xdr:rowOff>
    </xdr:from>
    <xdr:to>
      <xdr:col>5</xdr:col>
      <xdr:colOff>552450</xdr:colOff>
      <xdr:row>24</xdr:row>
      <xdr:rowOff>19050</xdr:rowOff>
    </xdr:to>
    <xdr:sp macro="" textlink="">
      <xdr:nvSpPr>
        <xdr:cNvPr id="2050" name="Freeform 9"/>
        <xdr:cNvSpPr>
          <a:spLocks/>
        </xdr:cNvSpPr>
      </xdr:nvSpPr>
      <xdr:spPr bwMode="auto">
        <a:xfrm flipV="1">
          <a:off x="3019425" y="4505325"/>
          <a:ext cx="581025" cy="1533525"/>
        </a:xfrm>
        <a:custGeom>
          <a:avLst/>
          <a:gdLst>
            <a:gd name="T0" fmla="*/ 0 w 220"/>
            <a:gd name="T1" fmla="*/ 0 h 27"/>
            <a:gd name="T2" fmla="*/ 290513 w 220"/>
            <a:gd name="T3" fmla="*/ 0 h 27"/>
            <a:gd name="T4" fmla="*/ 290513 w 220"/>
            <a:gd name="T5" fmla="*/ 1533525 h 27"/>
            <a:gd name="T6" fmla="*/ 581025 w 220"/>
            <a:gd name="T7" fmla="*/ 1533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6</xdr:row>
      <xdr:rowOff>190500</xdr:rowOff>
    </xdr:from>
    <xdr:to>
      <xdr:col>10</xdr:col>
      <xdr:colOff>581025</xdr:colOff>
      <xdr:row>14</xdr:row>
      <xdr:rowOff>95250</xdr:rowOff>
    </xdr:to>
    <xdr:sp macro="" textlink="">
      <xdr:nvSpPr>
        <xdr:cNvPr id="2051" name="Freeform 10"/>
        <xdr:cNvSpPr>
          <a:spLocks/>
        </xdr:cNvSpPr>
      </xdr:nvSpPr>
      <xdr:spPr bwMode="auto">
        <a:xfrm flipH="1">
          <a:off x="6629400" y="1943100"/>
          <a:ext cx="552450" cy="1590675"/>
        </a:xfrm>
        <a:custGeom>
          <a:avLst/>
          <a:gdLst>
            <a:gd name="T0" fmla="*/ 0 w 220"/>
            <a:gd name="T1" fmla="*/ 0 h 27"/>
            <a:gd name="T2" fmla="*/ 276225 w 220"/>
            <a:gd name="T3" fmla="*/ 0 h 27"/>
            <a:gd name="T4" fmla="*/ 276225 w 220"/>
            <a:gd name="T5" fmla="*/ 1590675 h 27"/>
            <a:gd name="T6" fmla="*/ 552450 w 220"/>
            <a:gd name="T7" fmla="*/ 15906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9</xdr:col>
      <xdr:colOff>762000</xdr:colOff>
      <xdr:row>16</xdr:row>
      <xdr:rowOff>142875</xdr:rowOff>
    </xdr:from>
    <xdr:to>
      <xdr:col>10</xdr:col>
      <xdr:colOff>571500</xdr:colOff>
      <xdr:row>23</xdr:row>
      <xdr:rowOff>57150</xdr:rowOff>
    </xdr:to>
    <xdr:sp macro="" textlink="">
      <xdr:nvSpPr>
        <xdr:cNvPr id="2052" name="Freeform 11"/>
        <xdr:cNvSpPr>
          <a:spLocks/>
        </xdr:cNvSpPr>
      </xdr:nvSpPr>
      <xdr:spPr bwMode="auto">
        <a:xfrm flipH="1" flipV="1">
          <a:off x="6581775" y="4324350"/>
          <a:ext cx="590550" cy="1562100"/>
        </a:xfrm>
        <a:custGeom>
          <a:avLst/>
          <a:gdLst>
            <a:gd name="T0" fmla="*/ 0 w 220"/>
            <a:gd name="T1" fmla="*/ 0 h 27"/>
            <a:gd name="T2" fmla="*/ 295275 w 220"/>
            <a:gd name="T3" fmla="*/ 0 h 27"/>
            <a:gd name="T4" fmla="*/ 295275 w 220"/>
            <a:gd name="T5" fmla="*/ 1562100 h 27"/>
            <a:gd name="T6" fmla="*/ 590550 w 220"/>
            <a:gd name="T7" fmla="*/ 1562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39</xdr:row>
      <xdr:rowOff>0</xdr:rowOff>
    </xdr:from>
    <xdr:to>
      <xdr:col>5</xdr:col>
      <xdr:colOff>571500</xdr:colOff>
      <xdr:row>46</xdr:row>
      <xdr:rowOff>409575</xdr:rowOff>
    </xdr:to>
    <xdr:sp macro="" textlink="">
      <xdr:nvSpPr>
        <xdr:cNvPr id="2053" name="Freeform 22"/>
        <xdr:cNvSpPr>
          <a:spLocks/>
        </xdr:cNvSpPr>
      </xdr:nvSpPr>
      <xdr:spPr bwMode="auto">
        <a:xfrm>
          <a:off x="3019425" y="9182100"/>
          <a:ext cx="600075" cy="1657350"/>
        </a:xfrm>
        <a:custGeom>
          <a:avLst/>
          <a:gdLst>
            <a:gd name="T0" fmla="*/ 0 w 220"/>
            <a:gd name="T1" fmla="*/ 0 h 27"/>
            <a:gd name="T2" fmla="*/ 300038 w 220"/>
            <a:gd name="T3" fmla="*/ 0 h 27"/>
            <a:gd name="T4" fmla="*/ 300038 w 220"/>
            <a:gd name="T5" fmla="*/ 1657350 h 27"/>
            <a:gd name="T6" fmla="*/ 600075 w 220"/>
            <a:gd name="T7" fmla="*/ 165735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5</xdr:col>
      <xdr:colOff>38100</xdr:colOff>
      <xdr:row>49</xdr:row>
      <xdr:rowOff>114300</xdr:rowOff>
    </xdr:from>
    <xdr:to>
      <xdr:col>5</xdr:col>
      <xdr:colOff>581025</xdr:colOff>
      <xdr:row>56</xdr:row>
      <xdr:rowOff>76200</xdr:rowOff>
    </xdr:to>
    <xdr:sp macro="" textlink="">
      <xdr:nvSpPr>
        <xdr:cNvPr id="2054" name="Freeform 23"/>
        <xdr:cNvSpPr>
          <a:spLocks/>
        </xdr:cNvSpPr>
      </xdr:nvSpPr>
      <xdr:spPr bwMode="auto">
        <a:xfrm flipV="1">
          <a:off x="3086100" y="11553825"/>
          <a:ext cx="542925" cy="1152525"/>
        </a:xfrm>
        <a:custGeom>
          <a:avLst/>
          <a:gdLst>
            <a:gd name="T0" fmla="*/ 0 w 220"/>
            <a:gd name="T1" fmla="*/ 0 h 27"/>
            <a:gd name="T2" fmla="*/ 271463 w 220"/>
            <a:gd name="T3" fmla="*/ 0 h 27"/>
            <a:gd name="T4" fmla="*/ 271463 w 220"/>
            <a:gd name="T5" fmla="*/ 1152525 h 27"/>
            <a:gd name="T6" fmla="*/ 542925 w 220"/>
            <a:gd name="T7" fmla="*/ 1152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47625</xdr:colOff>
      <xdr:row>38</xdr:row>
      <xdr:rowOff>219075</xdr:rowOff>
    </xdr:from>
    <xdr:to>
      <xdr:col>11</xdr:col>
      <xdr:colOff>47625</xdr:colOff>
      <xdr:row>46</xdr:row>
      <xdr:rowOff>114300</xdr:rowOff>
    </xdr:to>
    <xdr:sp macro="" textlink="">
      <xdr:nvSpPr>
        <xdr:cNvPr id="2055" name="Freeform 24"/>
        <xdr:cNvSpPr>
          <a:spLocks/>
        </xdr:cNvSpPr>
      </xdr:nvSpPr>
      <xdr:spPr bwMode="auto">
        <a:xfrm flipH="1">
          <a:off x="6648450" y="8877300"/>
          <a:ext cx="590550" cy="1666875"/>
        </a:xfrm>
        <a:custGeom>
          <a:avLst/>
          <a:gdLst>
            <a:gd name="T0" fmla="*/ 0 w 220"/>
            <a:gd name="T1" fmla="*/ 0 h 27"/>
            <a:gd name="T2" fmla="*/ 295275 w 220"/>
            <a:gd name="T3" fmla="*/ 0 h 27"/>
            <a:gd name="T4" fmla="*/ 295275 w 220"/>
            <a:gd name="T5" fmla="*/ 1666875 h 27"/>
            <a:gd name="T6" fmla="*/ 590550 w 220"/>
            <a:gd name="T7" fmla="*/ 16668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76200</xdr:colOff>
      <xdr:row>49</xdr:row>
      <xdr:rowOff>180975</xdr:rowOff>
    </xdr:from>
    <xdr:to>
      <xdr:col>11</xdr:col>
      <xdr:colOff>66675</xdr:colOff>
      <xdr:row>56</xdr:row>
      <xdr:rowOff>171450</xdr:rowOff>
    </xdr:to>
    <xdr:sp macro="" textlink="">
      <xdr:nvSpPr>
        <xdr:cNvPr id="2056" name="Freeform 25"/>
        <xdr:cNvSpPr>
          <a:spLocks/>
        </xdr:cNvSpPr>
      </xdr:nvSpPr>
      <xdr:spPr bwMode="auto">
        <a:xfrm flipH="1" flipV="1">
          <a:off x="6677025" y="11620500"/>
          <a:ext cx="581025" cy="1181100"/>
        </a:xfrm>
        <a:custGeom>
          <a:avLst/>
          <a:gdLst>
            <a:gd name="T0" fmla="*/ 0 w 220"/>
            <a:gd name="T1" fmla="*/ 0 h 27"/>
            <a:gd name="T2" fmla="*/ 290513 w 220"/>
            <a:gd name="T3" fmla="*/ 0 h 27"/>
            <a:gd name="T4" fmla="*/ 290513 w 220"/>
            <a:gd name="T5" fmla="*/ 1181100 h 27"/>
            <a:gd name="T6" fmla="*/ 581025 w 220"/>
            <a:gd name="T7" fmla="*/ 1181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13</xdr:row>
      <xdr:rowOff>76200</xdr:rowOff>
    </xdr:from>
    <xdr:to>
      <xdr:col>10</xdr:col>
      <xdr:colOff>581025</xdr:colOff>
      <xdr:row>13</xdr:row>
      <xdr:rowOff>85725</xdr:rowOff>
    </xdr:to>
    <xdr:cxnSp macro="">
      <xdr:nvCxnSpPr>
        <xdr:cNvPr id="2057" name="Съединител &quot;права стрелка&quot; 24"/>
        <xdr:cNvCxnSpPr>
          <a:cxnSpLocks noChangeShapeType="1"/>
        </xdr:cNvCxnSpPr>
      </xdr:nvCxnSpPr>
      <xdr:spPr bwMode="auto">
        <a:xfrm flipH="1">
          <a:off x="6629400" y="3352800"/>
          <a:ext cx="552450" cy="9525"/>
        </a:xfrm>
        <a:prstGeom prst="bentConnector3">
          <a:avLst>
            <a:gd name="adj1" fmla="val 50000"/>
          </a:avLst>
        </a:prstGeom>
        <a:noFill/>
        <a:ln w="9360">
          <a:solidFill>
            <a:srgbClr val="000000"/>
          </a:solidFill>
          <a:round/>
          <a:headEnd/>
          <a:tailEnd type="triangle" w="med" len="med"/>
        </a:ln>
      </xdr:spPr>
    </xdr:cxnSp>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ktivproperties.com/" TargetMode="External"/><Relationship Id="rId1" Type="http://schemas.openxmlformats.org/officeDocument/2006/relationships/hyperlink" Target="http://www.aktivproperties.com/bg/prava_na_akcionerite/1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Normal="100" workbookViewId="0">
      <selection activeCell="D20" sqref="D20"/>
    </sheetView>
  </sheetViews>
  <sheetFormatPr defaultColWidth="8.85546875" defaultRowHeight="12.75" x14ac:dyDescent="0.2"/>
  <cols>
    <col min="1" max="1" width="8.85546875" style="1" customWidth="1"/>
    <col min="2" max="2" width="25.28515625" style="1" customWidth="1"/>
    <col min="3" max="3" width="4" style="1" customWidth="1"/>
    <col min="4" max="4" width="24.28515625" style="1" customWidth="1"/>
    <col min="5" max="8" width="8.85546875" style="1" customWidth="1"/>
    <col min="9" max="9" width="19.85546875" style="1" customWidth="1"/>
    <col min="10" max="16384" width="8.85546875" style="1"/>
  </cols>
  <sheetData>
    <row r="1" spans="1:14" ht="20.25" x14ac:dyDescent="0.2">
      <c r="A1" s="2" t="s">
        <v>0</v>
      </c>
      <c r="B1" s="2"/>
      <c r="C1" s="2"/>
      <c r="D1" s="3"/>
      <c r="E1" s="4"/>
      <c r="F1" s="4"/>
      <c r="G1" s="4"/>
      <c r="H1" s="4"/>
      <c r="I1" s="4"/>
      <c r="J1" s="4"/>
      <c r="K1" s="4"/>
      <c r="L1" s="4"/>
      <c r="M1" s="4"/>
      <c r="N1" s="4"/>
    </row>
    <row r="2" spans="1:14" x14ac:dyDescent="0.2">
      <c r="A2" s="5" t="s">
        <v>1</v>
      </c>
      <c r="B2" s="5"/>
      <c r="C2" s="5"/>
      <c r="D2" s="3"/>
      <c r="E2" s="4"/>
      <c r="F2" s="4"/>
      <c r="G2" s="4"/>
      <c r="H2" s="4"/>
      <c r="I2" s="4"/>
      <c r="J2" s="4"/>
      <c r="K2" s="4"/>
      <c r="L2" s="4"/>
      <c r="M2" s="4"/>
      <c r="N2" s="4"/>
    </row>
    <row r="3" spans="1:14" x14ac:dyDescent="0.2">
      <c r="A3" s="6" t="s">
        <v>2</v>
      </c>
      <c r="B3" s="7"/>
      <c r="C3" s="7"/>
      <c r="D3" s="5"/>
      <c r="E3" s="4"/>
      <c r="F3" s="4"/>
      <c r="G3" s="4"/>
      <c r="H3" s="4"/>
      <c r="I3" s="4"/>
      <c r="J3" s="4"/>
      <c r="K3" s="4"/>
      <c r="L3" s="4"/>
      <c r="M3" s="4"/>
      <c r="N3" s="4"/>
    </row>
    <row r="4" spans="1:14" x14ac:dyDescent="0.2">
      <c r="A4" s="7"/>
      <c r="B4" s="7"/>
      <c r="C4" s="7"/>
      <c r="D4" s="7"/>
      <c r="E4" s="4"/>
      <c r="F4" s="4"/>
      <c r="G4" s="4"/>
      <c r="H4" s="4"/>
      <c r="I4" s="4"/>
      <c r="J4" s="4"/>
      <c r="K4" s="4"/>
      <c r="L4" s="4"/>
      <c r="M4" s="4"/>
      <c r="N4" s="4"/>
    </row>
    <row r="5" spans="1:14" x14ac:dyDescent="0.2">
      <c r="A5" s="8" t="s">
        <v>3</v>
      </c>
      <c r="B5" s="3"/>
      <c r="C5" s="3"/>
      <c r="D5" s="200"/>
      <c r="E5" s="201"/>
      <c r="F5" s="201"/>
      <c r="G5" s="201"/>
      <c r="H5" s="201"/>
      <c r="I5" s="201"/>
      <c r="J5" s="4"/>
      <c r="K5" s="4"/>
      <c r="L5" s="4"/>
      <c r="M5" s="4"/>
      <c r="N5" s="4"/>
    </row>
    <row r="6" spans="1:14" x14ac:dyDescent="0.2">
      <c r="A6" s="9"/>
      <c r="B6" s="10" t="s">
        <v>193</v>
      </c>
      <c r="C6" s="11"/>
      <c r="D6" s="202"/>
      <c r="E6" s="201"/>
      <c r="F6" s="201"/>
      <c r="G6" s="201"/>
      <c r="H6" s="201"/>
      <c r="I6" s="201"/>
      <c r="J6" s="4"/>
      <c r="K6" s="4"/>
      <c r="L6" s="4"/>
      <c r="M6" s="4"/>
      <c r="N6" s="4"/>
    </row>
    <row r="7" spans="1:14" x14ac:dyDescent="0.2">
      <c r="A7" s="9"/>
      <c r="B7" s="10" t="s">
        <v>4</v>
      </c>
      <c r="C7" s="11"/>
      <c r="D7" s="11"/>
      <c r="E7" s="4"/>
      <c r="F7" s="4"/>
      <c r="G7" s="4"/>
      <c r="H7" s="4"/>
      <c r="I7" s="4"/>
      <c r="J7" s="4"/>
      <c r="K7" s="4"/>
      <c r="L7" s="4"/>
      <c r="M7" s="4"/>
      <c r="N7" s="4"/>
    </row>
    <row r="8" spans="1:14" x14ac:dyDescent="0.2">
      <c r="A8" s="9"/>
      <c r="B8" s="4" t="s">
        <v>5</v>
      </c>
      <c r="C8" s="11"/>
      <c r="D8" s="11"/>
      <c r="E8" s="4"/>
      <c r="F8" s="4"/>
      <c r="G8" s="4"/>
      <c r="H8" s="4"/>
      <c r="I8" s="4"/>
      <c r="J8" s="4"/>
      <c r="K8" s="4"/>
      <c r="L8" s="4"/>
      <c r="M8" s="4"/>
      <c r="N8" s="4"/>
    </row>
    <row r="9" spans="1:14" x14ac:dyDescent="0.2">
      <c r="A9" s="9"/>
      <c r="B9" s="4" t="s">
        <v>6</v>
      </c>
      <c r="C9" s="11"/>
      <c r="D9" s="11"/>
      <c r="E9" s="4"/>
      <c r="F9" s="4"/>
      <c r="G9" s="4"/>
      <c r="H9" s="4"/>
      <c r="I9" s="4"/>
      <c r="J9" s="4"/>
      <c r="K9" s="4"/>
      <c r="L9" s="4"/>
      <c r="M9" s="4"/>
      <c r="N9" s="4"/>
    </row>
    <row r="10" spans="1:14" x14ac:dyDescent="0.2">
      <c r="A10" s="9"/>
      <c r="B10" s="4" t="s">
        <v>7</v>
      </c>
      <c r="C10" s="11"/>
      <c r="D10" s="11"/>
      <c r="E10" s="4"/>
      <c r="F10" s="4"/>
      <c r="G10" s="4"/>
      <c r="H10" s="4"/>
      <c r="I10" s="4"/>
      <c r="J10" s="4"/>
      <c r="K10" s="4"/>
      <c r="L10" s="4"/>
      <c r="M10" s="4"/>
      <c r="N10" s="4"/>
    </row>
    <row r="11" spans="1:14" x14ac:dyDescent="0.2">
      <c r="A11" s="9"/>
      <c r="B11" s="149" t="s">
        <v>124</v>
      </c>
      <c r="C11" s="11"/>
      <c r="D11" s="11"/>
      <c r="E11" s="4"/>
      <c r="F11" s="4"/>
      <c r="G11" s="4"/>
      <c r="H11" s="4"/>
      <c r="I11" s="4"/>
      <c r="J11" s="4"/>
      <c r="K11" s="4"/>
      <c r="L11" s="4"/>
      <c r="M11" s="4"/>
      <c r="N11" s="4"/>
    </row>
    <row r="12" spans="1:14" x14ac:dyDescent="0.2">
      <c r="A12" s="9"/>
      <c r="B12" s="7" t="s">
        <v>125</v>
      </c>
      <c r="C12" s="11"/>
      <c r="D12" s="11"/>
      <c r="E12" s="4"/>
      <c r="F12" s="4"/>
      <c r="G12" s="4"/>
      <c r="H12" s="4"/>
      <c r="I12" s="4"/>
      <c r="J12" s="4"/>
      <c r="K12" s="4"/>
      <c r="L12" s="4"/>
      <c r="M12" s="4"/>
      <c r="N12" s="4"/>
    </row>
    <row r="13" spans="1:14" x14ac:dyDescent="0.2">
      <c r="A13" s="4"/>
      <c r="B13" s="10" t="s">
        <v>8</v>
      </c>
      <c r="C13" s="4"/>
      <c r="D13" s="4"/>
      <c r="E13" s="4"/>
      <c r="F13" s="4"/>
      <c r="G13" s="4"/>
      <c r="H13" s="4"/>
      <c r="I13" s="4"/>
      <c r="J13" s="4"/>
      <c r="K13" s="4"/>
      <c r="L13" s="4"/>
      <c r="M13" s="4"/>
      <c r="N13" s="4"/>
    </row>
    <row r="14" spans="1:14" x14ac:dyDescent="0.2">
      <c r="A14" s="4"/>
      <c r="B14" s="12" t="s">
        <v>126</v>
      </c>
      <c r="C14" s="4"/>
      <c r="D14" s="4"/>
      <c r="E14" s="4"/>
      <c r="F14" s="4"/>
      <c r="G14" s="4"/>
      <c r="H14" s="4"/>
      <c r="I14" s="4"/>
      <c r="J14" s="4"/>
      <c r="K14" s="4"/>
      <c r="L14" s="4"/>
      <c r="M14" s="4"/>
      <c r="N14" s="4"/>
    </row>
    <row r="15" spans="1:14" x14ac:dyDescent="0.2">
      <c r="A15" s="4"/>
      <c r="B15" s="4"/>
      <c r="C15" s="4"/>
      <c r="D15" s="4"/>
      <c r="E15" s="4"/>
      <c r="F15" s="4"/>
      <c r="G15" s="4"/>
      <c r="H15" s="4"/>
      <c r="I15" s="4"/>
      <c r="J15" s="4"/>
      <c r="K15" s="4"/>
      <c r="L15" s="4"/>
      <c r="M15" s="4"/>
      <c r="N15" s="4"/>
    </row>
    <row r="16" spans="1:14" x14ac:dyDescent="0.2">
      <c r="A16" s="4"/>
      <c r="B16" s="4"/>
      <c r="C16" s="4"/>
      <c r="D16" s="4"/>
      <c r="E16" s="4"/>
      <c r="F16" s="4"/>
      <c r="G16" s="4"/>
      <c r="H16" s="4"/>
      <c r="I16" s="4"/>
      <c r="J16" s="4"/>
      <c r="K16" s="4"/>
      <c r="L16" s="4"/>
      <c r="M16" s="4"/>
      <c r="N16" s="4"/>
    </row>
    <row r="17" spans="1:14" x14ac:dyDescent="0.2">
      <c r="A17" s="4"/>
      <c r="B17" s="10" t="s">
        <v>9</v>
      </c>
      <c r="C17" s="4"/>
      <c r="D17" s="145" t="s">
        <v>206</v>
      </c>
      <c r="E17" s="4"/>
      <c r="F17" s="4"/>
      <c r="G17" s="4"/>
      <c r="H17" s="4"/>
      <c r="I17" s="4"/>
      <c r="J17" s="4"/>
      <c r="K17" s="4"/>
      <c r="L17" s="4"/>
      <c r="M17" s="4"/>
      <c r="N17" s="4"/>
    </row>
    <row r="18" spans="1:14" x14ac:dyDescent="0.2">
      <c r="A18" s="4"/>
      <c r="B18" s="4"/>
      <c r="C18" s="4"/>
      <c r="D18" s="4"/>
      <c r="E18" s="4"/>
      <c r="F18" s="4"/>
      <c r="G18" s="4"/>
      <c r="H18" s="4"/>
      <c r="I18" s="4"/>
      <c r="J18" s="4"/>
      <c r="K18" s="4"/>
      <c r="L18" s="4"/>
      <c r="M18" s="4"/>
      <c r="N18" s="4"/>
    </row>
    <row r="19" spans="1:14" x14ac:dyDescent="0.2">
      <c r="A19" s="4"/>
      <c r="B19" s="10" t="s">
        <v>10</v>
      </c>
      <c r="C19" s="4"/>
      <c r="D19" s="264">
        <v>43539</v>
      </c>
      <c r="E19" s="4"/>
      <c r="F19" s="4"/>
      <c r="G19" s="4"/>
      <c r="H19" s="4"/>
      <c r="I19" s="4"/>
      <c r="J19" s="4"/>
      <c r="K19" s="4"/>
      <c r="L19" s="4"/>
      <c r="M19" s="4"/>
      <c r="N19" s="4"/>
    </row>
    <row r="20" spans="1:14" x14ac:dyDescent="0.2">
      <c r="A20" s="4"/>
      <c r="B20" s="4"/>
      <c r="C20" s="4"/>
      <c r="D20" s="4"/>
      <c r="E20" s="4"/>
      <c r="F20" s="4"/>
      <c r="G20" s="4"/>
      <c r="H20" s="4"/>
      <c r="I20" s="4"/>
      <c r="J20" s="4"/>
      <c r="K20" s="4"/>
      <c r="L20" s="4"/>
      <c r="M20" s="4"/>
      <c r="N20" s="4"/>
    </row>
    <row r="21" spans="1:14" x14ac:dyDescent="0.2">
      <c r="A21" s="4"/>
      <c r="B21" s="10" t="s">
        <v>11</v>
      </c>
      <c r="C21" s="4"/>
      <c r="D21" s="4"/>
      <c r="E21" s="13" t="s">
        <v>12</v>
      </c>
      <c r="F21" s="4"/>
      <c r="G21" s="4"/>
      <c r="H21" s="4"/>
      <c r="I21" s="13" t="s">
        <v>13</v>
      </c>
      <c r="J21" s="4"/>
      <c r="K21" s="4"/>
      <c r="L21" s="4"/>
      <c r="M21" s="4"/>
      <c r="N21" s="4"/>
    </row>
    <row r="22" spans="1:14" x14ac:dyDescent="0.2">
      <c r="A22" s="4"/>
      <c r="B22" s="4"/>
      <c r="C22" s="4"/>
      <c r="D22" s="4"/>
      <c r="E22" s="4"/>
      <c r="F22" s="4"/>
      <c r="G22" s="4"/>
      <c r="H22" s="4"/>
      <c r="I22" s="4"/>
      <c r="J22" s="4"/>
      <c r="K22" s="4"/>
      <c r="L22" s="4"/>
      <c r="M22" s="4"/>
      <c r="N22" s="4"/>
    </row>
    <row r="23" spans="1:14" x14ac:dyDescent="0.2">
      <c r="A23" s="4"/>
      <c r="B23" s="4"/>
      <c r="C23" s="4"/>
      <c r="D23" s="4"/>
      <c r="E23" s="4"/>
      <c r="F23" s="4"/>
      <c r="G23" s="4"/>
      <c r="H23" s="4"/>
      <c r="I23" s="4"/>
      <c r="J23" s="4"/>
      <c r="K23" s="4"/>
      <c r="L23" s="4"/>
      <c r="M23" s="4"/>
      <c r="N23" s="4"/>
    </row>
    <row r="24" spans="1:14" x14ac:dyDescent="0.2">
      <c r="A24" s="4"/>
      <c r="B24" s="4"/>
      <c r="C24" s="4"/>
      <c r="D24" s="4"/>
      <c r="E24" s="4"/>
      <c r="F24" s="4"/>
      <c r="G24" s="4"/>
      <c r="H24" s="4"/>
      <c r="I24" s="4"/>
      <c r="J24" s="4"/>
      <c r="K24" s="4"/>
      <c r="L24" s="4"/>
      <c r="M24" s="4"/>
      <c r="N24" s="4"/>
    </row>
    <row r="25" spans="1:14" x14ac:dyDescent="0.2">
      <c r="A25" s="4"/>
      <c r="B25" s="4"/>
      <c r="C25" s="4"/>
      <c r="D25" s="4"/>
      <c r="E25" s="4"/>
      <c r="F25" s="4"/>
      <c r="G25" s="4"/>
      <c r="H25" s="4"/>
      <c r="I25" s="4"/>
      <c r="J25" s="4"/>
      <c r="K25" s="4"/>
      <c r="L25" s="4"/>
      <c r="M25" s="4"/>
      <c r="N25" s="4"/>
    </row>
    <row r="26" spans="1:14" x14ac:dyDescent="0.2">
      <c r="A26" s="4"/>
      <c r="B26" s="4"/>
      <c r="C26" s="4"/>
      <c r="D26" s="4"/>
      <c r="E26" s="4"/>
      <c r="F26" s="4"/>
      <c r="G26" s="4"/>
      <c r="H26" s="4"/>
      <c r="I26" s="4"/>
      <c r="J26" s="4"/>
      <c r="K26" s="4"/>
      <c r="L26" s="4"/>
      <c r="M26" s="4"/>
      <c r="N26" s="4"/>
    </row>
    <row r="27" spans="1:14" x14ac:dyDescent="0.2">
      <c r="A27" s="4"/>
      <c r="B27" s="4"/>
      <c r="C27" s="4"/>
      <c r="D27" s="4"/>
      <c r="E27" s="4"/>
      <c r="F27" s="4"/>
      <c r="G27" s="4"/>
      <c r="H27" s="4"/>
      <c r="I27" s="4"/>
      <c r="J27" s="4"/>
      <c r="K27" s="4"/>
      <c r="L27" s="4"/>
      <c r="M27" s="4"/>
      <c r="N27" s="4"/>
    </row>
    <row r="28" spans="1:14" x14ac:dyDescent="0.2">
      <c r="A28" s="4"/>
      <c r="B28" s="4"/>
      <c r="C28" s="4"/>
      <c r="D28" s="4"/>
      <c r="E28" s="4"/>
      <c r="F28" s="4"/>
      <c r="G28" s="4"/>
      <c r="H28" s="4"/>
      <c r="I28" s="4"/>
      <c r="J28" s="4"/>
      <c r="K28" s="4"/>
      <c r="L28" s="4"/>
      <c r="M28" s="4"/>
      <c r="N28" s="4"/>
    </row>
    <row r="29" spans="1:14" x14ac:dyDescent="0.2">
      <c r="A29" s="4"/>
      <c r="B29" s="4"/>
      <c r="C29" s="4"/>
      <c r="D29" s="4"/>
      <c r="E29" s="4"/>
      <c r="F29" s="4"/>
      <c r="G29" s="4"/>
      <c r="H29" s="4"/>
      <c r="I29" s="4"/>
      <c r="J29" s="4"/>
      <c r="K29" s="4"/>
      <c r="L29" s="4"/>
      <c r="M29" s="4"/>
      <c r="N29" s="4"/>
    </row>
    <row r="30" spans="1:14" x14ac:dyDescent="0.2">
      <c r="A30" s="4"/>
      <c r="B30" s="4"/>
      <c r="C30" s="4"/>
      <c r="D30" s="4"/>
      <c r="E30" s="4"/>
      <c r="F30" s="4"/>
      <c r="G30" s="4"/>
      <c r="H30" s="4"/>
      <c r="I30" s="4"/>
      <c r="J30" s="4"/>
      <c r="K30" s="4"/>
      <c r="L30" s="4"/>
      <c r="M30" s="4"/>
      <c r="N30" s="4"/>
    </row>
    <row r="31" spans="1:14" x14ac:dyDescent="0.2">
      <c r="A31" s="4"/>
      <c r="B31" s="4"/>
      <c r="C31" s="4"/>
      <c r="D31" s="4"/>
      <c r="E31" s="4"/>
      <c r="F31" s="4"/>
      <c r="G31" s="4"/>
      <c r="H31" s="4"/>
      <c r="I31" s="4"/>
      <c r="J31" s="4"/>
      <c r="K31" s="4"/>
      <c r="L31" s="4"/>
      <c r="M31" s="4"/>
      <c r="N31" s="4"/>
    </row>
    <row r="32" spans="1:14" x14ac:dyDescent="0.2">
      <c r="A32" s="4"/>
      <c r="B32" s="4"/>
      <c r="C32" s="4"/>
      <c r="D32" s="4"/>
      <c r="E32" s="4"/>
      <c r="F32" s="4"/>
      <c r="G32" s="4"/>
      <c r="H32" s="4"/>
      <c r="I32" s="4"/>
      <c r="J32" s="4"/>
      <c r="K32" s="4"/>
      <c r="L32" s="4"/>
      <c r="M32" s="4"/>
      <c r="N32" s="4"/>
    </row>
    <row r="33" spans="1:14" x14ac:dyDescent="0.2">
      <c r="A33" s="4"/>
      <c r="B33" s="4"/>
      <c r="C33" s="4"/>
      <c r="D33" s="4"/>
      <c r="E33" s="4"/>
      <c r="F33" s="4"/>
      <c r="G33" s="4"/>
      <c r="H33" s="4"/>
      <c r="I33" s="4"/>
      <c r="J33" s="4"/>
      <c r="K33" s="4"/>
      <c r="L33" s="4"/>
      <c r="M33" s="4"/>
      <c r="N33" s="4"/>
    </row>
    <row r="34" spans="1:14" x14ac:dyDescent="0.2">
      <c r="A34" s="4"/>
      <c r="B34" s="4"/>
      <c r="C34" s="4"/>
      <c r="D34" s="4"/>
      <c r="E34" s="4"/>
      <c r="F34" s="4"/>
      <c r="G34" s="4"/>
      <c r="H34" s="4"/>
      <c r="I34" s="4"/>
      <c r="J34" s="4"/>
      <c r="K34" s="4"/>
      <c r="L34" s="4"/>
      <c r="M34" s="4"/>
      <c r="N34" s="4"/>
    </row>
    <row r="35" spans="1:14" x14ac:dyDescent="0.2">
      <c r="A35" s="4"/>
      <c r="B35" s="4"/>
      <c r="C35" s="4"/>
      <c r="D35" s="4"/>
      <c r="E35" s="4"/>
      <c r="F35" s="4"/>
      <c r="G35" s="4"/>
      <c r="H35" s="4"/>
      <c r="I35" s="4"/>
      <c r="J35" s="4"/>
      <c r="K35" s="4"/>
      <c r="L35" s="4"/>
      <c r="M35" s="4"/>
      <c r="N35" s="4"/>
    </row>
    <row r="36" spans="1:14" x14ac:dyDescent="0.2">
      <c r="A36" s="4"/>
      <c r="B36" s="4"/>
      <c r="C36" s="4"/>
      <c r="D36" s="4"/>
      <c r="E36" s="4"/>
      <c r="F36" s="4"/>
      <c r="G36" s="4"/>
      <c r="H36" s="4"/>
      <c r="I36" s="4"/>
      <c r="J36" s="4"/>
      <c r="K36" s="4"/>
      <c r="L36" s="4"/>
      <c r="M36" s="4"/>
      <c r="N36" s="4"/>
    </row>
    <row r="37" spans="1:14" x14ac:dyDescent="0.2">
      <c r="A37" s="4"/>
      <c r="B37" s="4"/>
      <c r="C37" s="4"/>
      <c r="D37" s="4"/>
      <c r="E37" s="4"/>
      <c r="F37" s="4"/>
      <c r="G37" s="4"/>
      <c r="H37" s="4"/>
      <c r="I37" s="4"/>
      <c r="J37" s="4"/>
      <c r="K37" s="4"/>
      <c r="L37" s="4"/>
      <c r="M37" s="4"/>
      <c r="N37" s="4"/>
    </row>
    <row r="38" spans="1:14" x14ac:dyDescent="0.2">
      <c r="A38" s="4"/>
      <c r="B38" s="4"/>
      <c r="C38" s="4"/>
      <c r="D38" s="4"/>
      <c r="E38" s="4"/>
      <c r="F38" s="4"/>
      <c r="G38" s="4"/>
      <c r="H38" s="4"/>
      <c r="I38" s="4"/>
      <c r="J38" s="4"/>
      <c r="K38" s="4"/>
      <c r="L38" s="4"/>
      <c r="M38" s="4"/>
      <c r="N38" s="4"/>
    </row>
    <row r="39" spans="1:14" x14ac:dyDescent="0.2">
      <c r="A39" s="4"/>
      <c r="B39" s="4"/>
      <c r="C39" s="4"/>
      <c r="D39" s="4"/>
      <c r="E39" s="4"/>
      <c r="F39" s="4"/>
      <c r="G39" s="4"/>
      <c r="H39" s="4"/>
      <c r="I39" s="4"/>
      <c r="J39" s="4"/>
      <c r="K39" s="4"/>
      <c r="L39" s="4"/>
      <c r="M39" s="4"/>
      <c r="N39" s="4"/>
    </row>
    <row r="40" spans="1:14" x14ac:dyDescent="0.2">
      <c r="A40" s="4"/>
      <c r="B40" s="4"/>
      <c r="C40" s="4"/>
      <c r="D40" s="4"/>
      <c r="E40" s="4"/>
      <c r="F40" s="4"/>
      <c r="G40" s="4"/>
      <c r="H40" s="4"/>
      <c r="I40" s="4"/>
      <c r="J40" s="4"/>
      <c r="K40" s="4"/>
      <c r="L40" s="4"/>
      <c r="M40" s="4"/>
      <c r="N40" s="4"/>
    </row>
    <row r="41" spans="1:14" x14ac:dyDescent="0.2">
      <c r="A41" s="4"/>
      <c r="B41" s="4"/>
      <c r="C41" s="4"/>
      <c r="D41" s="4"/>
      <c r="E41" s="4"/>
      <c r="F41" s="4"/>
      <c r="G41" s="4"/>
      <c r="H41" s="4"/>
      <c r="I41" s="4"/>
      <c r="J41" s="4"/>
      <c r="K41" s="4"/>
      <c r="L41" s="4"/>
      <c r="M41" s="4"/>
      <c r="N41" s="4"/>
    </row>
    <row r="42" spans="1:14" x14ac:dyDescent="0.2">
      <c r="A42" s="4"/>
      <c r="B42" s="4"/>
      <c r="C42" s="4"/>
      <c r="D42" s="4"/>
      <c r="E42" s="4"/>
      <c r="F42" s="4"/>
      <c r="G42" s="4"/>
      <c r="H42" s="4"/>
      <c r="I42" s="4"/>
      <c r="J42" s="4"/>
      <c r="K42" s="4"/>
      <c r="L42" s="4"/>
      <c r="M42" s="4"/>
      <c r="N42" s="4"/>
    </row>
    <row r="43" spans="1:14" x14ac:dyDescent="0.2">
      <c r="A43" s="150" t="s">
        <v>204</v>
      </c>
      <c r="B43" s="4"/>
      <c r="C43" s="4"/>
      <c r="D43" s="4"/>
      <c r="E43" s="4"/>
      <c r="F43" s="4"/>
      <c r="G43" s="4"/>
      <c r="H43" s="4"/>
      <c r="I43" s="4"/>
      <c r="J43" s="4"/>
      <c r="K43" s="4"/>
      <c r="L43" s="4"/>
      <c r="M43" s="4"/>
      <c r="N43" s="4"/>
    </row>
    <row r="44" spans="1:14" x14ac:dyDescent="0.2">
      <c r="A44" s="151" t="s">
        <v>205</v>
      </c>
      <c r="B44" s="4"/>
      <c r="C44" s="4"/>
      <c r="D44" s="4"/>
      <c r="E44" s="4"/>
      <c r="F44" s="4"/>
      <c r="G44" s="4"/>
      <c r="H44" s="4"/>
      <c r="I44" s="4"/>
      <c r="J44" s="4"/>
      <c r="K44" s="4"/>
      <c r="L44" s="4"/>
      <c r="M44" s="4"/>
      <c r="N44" s="4"/>
    </row>
  </sheetData>
  <sheetProtection selectLockedCells="1" selectUnlockedCells="1"/>
  <phoneticPr fontId="0" type="noConversion"/>
  <hyperlinks>
    <hyperlink ref="E21" location="'one-tier system'!A1" display="Едностепенна система"/>
    <hyperlink ref="I21" location="'two-tier system'!A1" display="Двустепенна система"/>
  </hyperlinks>
  <pageMargins left="0.7" right="0.7" top="0.75" bottom="0.75"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showGridLines="0" zoomScale="85" zoomScaleNormal="85" zoomScaleSheetLayoutView="85" workbookViewId="0">
      <pane ySplit="7" topLeftCell="A44" activePane="bottomLeft" state="frozen"/>
      <selection pane="bottomLeft" activeCell="D87" sqref="D87"/>
    </sheetView>
  </sheetViews>
  <sheetFormatPr defaultColWidth="9.140625" defaultRowHeight="12.75" x14ac:dyDescent="0.2"/>
  <cols>
    <col min="1" max="1" width="3.7109375" style="108" customWidth="1"/>
    <col min="2" max="2" width="7.7109375" style="97" customWidth="1"/>
    <col min="3" max="3" width="3" style="109" hidden="1" customWidth="1"/>
    <col min="4" max="4" width="56.28515625" style="97" customWidth="1"/>
    <col min="5" max="5" width="5" style="17" customWidth="1"/>
    <col min="6" max="6" width="7.85546875" style="17" bestFit="1" customWidth="1"/>
    <col min="7" max="7" width="4.85546875" style="17" customWidth="1"/>
    <col min="8" max="8" width="10.28515625" style="87" customWidth="1"/>
    <col min="9" max="9" width="11.42578125" style="123" customWidth="1"/>
    <col min="10" max="10" width="2.28515625" style="98" customWidth="1"/>
    <col min="11" max="11" width="42.85546875" style="142" customWidth="1"/>
    <col min="12" max="16384" width="9.140625" style="19"/>
  </cols>
  <sheetData>
    <row r="1" spans="1:11" s="3" customFormat="1" ht="12" customHeight="1" x14ac:dyDescent="0.2">
      <c r="A1" s="2"/>
      <c r="B1" s="2"/>
      <c r="C1" s="2"/>
      <c r="E1" s="2"/>
      <c r="F1" s="2"/>
      <c r="G1" s="2"/>
      <c r="H1" s="80"/>
      <c r="K1" s="142"/>
    </row>
    <row r="2" spans="1:11" s="35" customFormat="1" ht="15" x14ac:dyDescent="0.2">
      <c r="A2" s="138" t="s">
        <v>0</v>
      </c>
      <c r="B2" s="138"/>
      <c r="C2" s="138"/>
      <c r="E2" s="138"/>
      <c r="F2" s="138"/>
      <c r="G2" s="138"/>
      <c r="H2" s="138"/>
      <c r="K2" s="142"/>
    </row>
    <row r="3" spans="1:11" s="139" customFormat="1" x14ac:dyDescent="0.2">
      <c r="A3" s="80" t="s">
        <v>14</v>
      </c>
      <c r="B3" s="80"/>
      <c r="C3" s="80"/>
      <c r="E3" s="273"/>
      <c r="F3" s="273"/>
      <c r="G3" s="273"/>
      <c r="H3" s="273"/>
      <c r="I3" s="273"/>
      <c r="J3" s="140"/>
      <c r="K3" s="142"/>
    </row>
    <row r="4" spans="1:11" s="9" customFormat="1" x14ac:dyDescent="0.2">
      <c r="A4" s="91"/>
      <c r="B4" s="91"/>
      <c r="C4" s="91"/>
      <c r="D4" s="91"/>
      <c r="E4" s="22"/>
      <c r="F4" s="22"/>
      <c r="G4" s="22"/>
      <c r="H4" s="81"/>
      <c r="I4" s="93"/>
      <c r="J4" s="91"/>
      <c r="K4" s="142"/>
    </row>
    <row r="5" spans="1:11" ht="21" customHeight="1" x14ac:dyDescent="0.2">
      <c r="A5" s="98"/>
      <c r="B5" s="98"/>
      <c r="C5" s="98"/>
      <c r="D5" s="92"/>
      <c r="E5" s="282" t="s">
        <v>121</v>
      </c>
      <c r="F5" s="283"/>
      <c r="G5" s="283"/>
      <c r="H5" s="284" t="s">
        <v>122</v>
      </c>
      <c r="I5" s="278" t="s">
        <v>123</v>
      </c>
      <c r="J5" s="89"/>
      <c r="K5" s="144" t="s">
        <v>120</v>
      </c>
    </row>
    <row r="6" spans="1:11" s="28" customFormat="1" ht="21" customHeight="1" x14ac:dyDescent="0.2">
      <c r="A6" s="24"/>
      <c r="B6" s="25"/>
      <c r="C6" s="26"/>
      <c r="D6" s="27"/>
      <c r="E6" s="146">
        <v>1</v>
      </c>
      <c r="F6" s="146">
        <v>0.5</v>
      </c>
      <c r="G6" s="146">
        <v>0</v>
      </c>
      <c r="H6" s="284"/>
      <c r="I6" s="278"/>
      <c r="J6" s="89"/>
      <c r="K6" s="167" t="s">
        <v>152</v>
      </c>
    </row>
    <row r="7" spans="1:11" s="28" customFormat="1" ht="22.5" x14ac:dyDescent="0.2">
      <c r="A7" s="279" t="s">
        <v>15</v>
      </c>
      <c r="B7" s="279"/>
      <c r="C7" s="279"/>
      <c r="D7" s="280"/>
      <c r="E7" s="141" t="s">
        <v>16</v>
      </c>
      <c r="F7" s="141" t="s">
        <v>17</v>
      </c>
      <c r="G7" s="141" t="s">
        <v>18</v>
      </c>
      <c r="H7" s="284"/>
      <c r="I7" s="278"/>
      <c r="J7" s="89"/>
      <c r="K7" s="168" t="s">
        <v>151</v>
      </c>
    </row>
    <row r="8" spans="1:11" s="28" customFormat="1" x14ac:dyDescent="0.2">
      <c r="A8" s="24"/>
      <c r="B8" s="281"/>
      <c r="C8" s="281"/>
      <c r="D8" s="281"/>
      <c r="E8" s="29"/>
      <c r="F8" s="29"/>
      <c r="G8" s="29"/>
      <c r="H8" s="110"/>
      <c r="I8" s="31"/>
      <c r="J8" s="31"/>
      <c r="K8" s="142"/>
    </row>
    <row r="9" spans="1:11" s="35" customFormat="1" ht="15" x14ac:dyDescent="0.2">
      <c r="A9" s="32" t="s">
        <v>19</v>
      </c>
      <c r="B9" s="275" t="s">
        <v>96</v>
      </c>
      <c r="C9" s="275"/>
      <c r="D9" s="276"/>
      <c r="E9" s="274"/>
      <c r="F9" s="274"/>
      <c r="G9" s="274"/>
      <c r="H9" s="274"/>
      <c r="I9" s="33">
        <v>0.1</v>
      </c>
      <c r="J9" s="111"/>
      <c r="K9" s="142"/>
    </row>
    <row r="10" spans="1:11" s="23" customFormat="1" ht="38.25" x14ac:dyDescent="0.2">
      <c r="A10" s="36" t="str">
        <f t="shared" ref="A10:A16" si="0">IF(NOT(COUNTBLANK(E10:G10)=2),"!","")</f>
        <v>!</v>
      </c>
      <c r="B10" s="99" t="s">
        <v>20</v>
      </c>
      <c r="C10" s="99"/>
      <c r="D10" s="174" t="s">
        <v>115</v>
      </c>
      <c r="E10" s="40"/>
      <c r="F10" s="39"/>
      <c r="G10" s="40"/>
      <c r="H10" s="83">
        <v>0.1</v>
      </c>
      <c r="I10" s="112">
        <f t="shared" ref="I10:I16" si="1">IF(ISBLANK($E10),IF(ISBLANK($F10),0,$F$6),$E$6)*$H10</f>
        <v>0</v>
      </c>
      <c r="J10" s="113"/>
      <c r="K10" s="143"/>
    </row>
    <row r="11" spans="1:11" s="23" customFormat="1" ht="51" x14ac:dyDescent="0.2">
      <c r="A11" s="36" t="str">
        <f t="shared" si="0"/>
        <v>!</v>
      </c>
      <c r="B11" s="99" t="s">
        <v>21</v>
      </c>
      <c r="C11" s="99"/>
      <c r="D11" s="174" t="s">
        <v>141</v>
      </c>
      <c r="E11" s="40"/>
      <c r="F11" s="39"/>
      <c r="G11" s="40"/>
      <c r="H11" s="83">
        <v>0.15</v>
      </c>
      <c r="I11" s="112">
        <f t="shared" si="1"/>
        <v>0</v>
      </c>
      <c r="J11" s="113"/>
      <c r="K11" s="143"/>
    </row>
    <row r="12" spans="1:11" s="23" customFormat="1" ht="63.75" x14ac:dyDescent="0.2">
      <c r="A12" s="36" t="str">
        <f t="shared" si="0"/>
        <v>!</v>
      </c>
      <c r="B12" s="99" t="s">
        <v>23</v>
      </c>
      <c r="C12" s="99"/>
      <c r="D12" s="174" t="s">
        <v>22</v>
      </c>
      <c r="E12" s="40"/>
      <c r="F12" s="39"/>
      <c r="G12" s="40"/>
      <c r="H12" s="83">
        <v>0.15</v>
      </c>
      <c r="I12" s="112">
        <f t="shared" si="1"/>
        <v>0</v>
      </c>
      <c r="J12" s="113"/>
      <c r="K12" s="143"/>
    </row>
    <row r="13" spans="1:11" s="23" customFormat="1" ht="38.25" x14ac:dyDescent="0.2">
      <c r="A13" s="36" t="str">
        <f t="shared" si="0"/>
        <v>!</v>
      </c>
      <c r="B13" s="99" t="s">
        <v>25</v>
      </c>
      <c r="C13" s="99"/>
      <c r="D13" s="174" t="s">
        <v>24</v>
      </c>
      <c r="E13" s="40"/>
      <c r="F13" s="39"/>
      <c r="G13" s="40"/>
      <c r="H13" s="83">
        <v>0.15</v>
      </c>
      <c r="I13" s="112">
        <f t="shared" si="1"/>
        <v>0</v>
      </c>
      <c r="J13" s="113"/>
      <c r="K13" s="143"/>
    </row>
    <row r="14" spans="1:11" s="23" customFormat="1" ht="25.5" x14ac:dyDescent="0.2">
      <c r="A14" s="36" t="str">
        <f t="shared" si="0"/>
        <v>!</v>
      </c>
      <c r="B14" s="99" t="s">
        <v>26</v>
      </c>
      <c r="C14" s="99"/>
      <c r="D14" s="174" t="s">
        <v>108</v>
      </c>
      <c r="E14" s="40"/>
      <c r="F14" s="39"/>
      <c r="G14" s="40"/>
      <c r="H14" s="83">
        <v>0.15</v>
      </c>
      <c r="I14" s="112">
        <f t="shared" si="1"/>
        <v>0</v>
      </c>
      <c r="J14" s="113"/>
      <c r="K14" s="143"/>
    </row>
    <row r="15" spans="1:11" s="23" customFormat="1" ht="102" x14ac:dyDescent="0.2">
      <c r="A15" s="36" t="str">
        <f t="shared" si="0"/>
        <v>!</v>
      </c>
      <c r="B15" s="99" t="s">
        <v>27</v>
      </c>
      <c r="C15" s="99"/>
      <c r="D15" s="174" t="s">
        <v>194</v>
      </c>
      <c r="E15" s="40"/>
      <c r="F15" s="39"/>
      <c r="G15" s="40"/>
      <c r="H15" s="83">
        <v>0.15</v>
      </c>
      <c r="I15" s="112">
        <f t="shared" si="1"/>
        <v>0</v>
      </c>
      <c r="J15" s="113"/>
      <c r="K15" s="143"/>
    </row>
    <row r="16" spans="1:11" s="23" customFormat="1" ht="76.5" x14ac:dyDescent="0.2">
      <c r="A16" s="36" t="str">
        <f t="shared" si="0"/>
        <v>!</v>
      </c>
      <c r="B16" s="99" t="s">
        <v>127</v>
      </c>
      <c r="C16" s="99"/>
      <c r="D16" s="174" t="s">
        <v>162</v>
      </c>
      <c r="E16" s="40"/>
      <c r="F16" s="39"/>
      <c r="G16" s="40"/>
      <c r="H16" s="83">
        <v>0.15</v>
      </c>
      <c r="I16" s="112">
        <f t="shared" si="1"/>
        <v>0</v>
      </c>
      <c r="J16" s="113"/>
      <c r="K16" s="143"/>
    </row>
    <row r="17" spans="1:11" s="23" customFormat="1" x14ac:dyDescent="0.2">
      <c r="A17" s="100"/>
      <c r="B17" s="101"/>
      <c r="C17" s="101"/>
      <c r="D17" s="94"/>
      <c r="E17" s="46"/>
      <c r="F17" s="46"/>
      <c r="G17" s="46"/>
      <c r="H17" s="83">
        <f>SUM(H10:H16)</f>
        <v>1</v>
      </c>
      <c r="I17" s="114">
        <f>SUM(I10:I16)</f>
        <v>0</v>
      </c>
      <c r="J17" s="113"/>
      <c r="K17" s="142"/>
    </row>
    <row r="18" spans="1:11" s="49" customFormat="1" x14ac:dyDescent="0.2">
      <c r="A18" s="47"/>
      <c r="B18" s="48"/>
      <c r="C18" s="48"/>
      <c r="D18" s="96"/>
      <c r="E18" s="47"/>
      <c r="F18" s="47"/>
      <c r="G18" s="47"/>
      <c r="H18" s="84"/>
      <c r="I18" s="115"/>
      <c r="J18" s="116"/>
      <c r="K18" s="142"/>
    </row>
    <row r="19" spans="1:11" s="35" customFormat="1" ht="15" x14ac:dyDescent="0.2">
      <c r="A19" s="32" t="s">
        <v>28</v>
      </c>
      <c r="B19" s="275" t="s">
        <v>98</v>
      </c>
      <c r="C19" s="275"/>
      <c r="D19" s="276"/>
      <c r="E19" s="274"/>
      <c r="F19" s="274"/>
      <c r="G19" s="274"/>
      <c r="H19" s="274"/>
      <c r="I19" s="33">
        <v>0.1</v>
      </c>
      <c r="J19" s="111"/>
      <c r="K19" s="142"/>
    </row>
    <row r="20" spans="1:11" s="23" customFormat="1" ht="38.25" x14ac:dyDescent="0.2">
      <c r="A20" s="36" t="str">
        <f t="shared" ref="A20:A32" si="2">IF(NOT(COUNTBLANK(E20:G20)=2),"!","")</f>
        <v>!</v>
      </c>
      <c r="B20" s="99" t="s">
        <v>29</v>
      </c>
      <c r="C20" s="99"/>
      <c r="D20" s="174" t="s">
        <v>104</v>
      </c>
      <c r="E20" s="40"/>
      <c r="F20" s="39"/>
      <c r="G20" s="40"/>
      <c r="H20" s="83">
        <v>0.1</v>
      </c>
      <c r="I20" s="112">
        <f t="shared" ref="I20:I32" si="3">IF(ISBLANK($E20),IF(ISBLANK($F20),0,$F$6),$E$6)*$H20</f>
        <v>0</v>
      </c>
      <c r="J20" s="113"/>
      <c r="K20" s="143"/>
    </row>
    <row r="21" spans="1:11" s="23" customFormat="1" ht="89.25" x14ac:dyDescent="0.2">
      <c r="A21" s="36" t="str">
        <f t="shared" si="2"/>
        <v>!</v>
      </c>
      <c r="B21" s="99" t="s">
        <v>30</v>
      </c>
      <c r="C21" s="99"/>
      <c r="D21" s="178" t="s">
        <v>195</v>
      </c>
      <c r="E21" s="40"/>
      <c r="F21" s="39"/>
      <c r="G21" s="40"/>
      <c r="H21" s="83">
        <v>0.1</v>
      </c>
      <c r="I21" s="112">
        <f t="shared" si="3"/>
        <v>0</v>
      </c>
      <c r="J21" s="113"/>
      <c r="K21" s="143"/>
    </row>
    <row r="22" spans="1:11" s="23" customFormat="1" ht="38.25" x14ac:dyDescent="0.2">
      <c r="A22" s="36" t="str">
        <f t="shared" si="2"/>
        <v>!</v>
      </c>
      <c r="B22" s="99" t="s">
        <v>31</v>
      </c>
      <c r="C22" s="99"/>
      <c r="D22" s="178" t="s">
        <v>110</v>
      </c>
      <c r="E22" s="40"/>
      <c r="F22" s="39"/>
      <c r="G22" s="40"/>
      <c r="H22" s="83">
        <v>0.05</v>
      </c>
      <c r="I22" s="112">
        <f t="shared" si="3"/>
        <v>0</v>
      </c>
      <c r="J22" s="113"/>
      <c r="K22" s="143"/>
    </row>
    <row r="23" spans="1:11" s="23" customFormat="1" ht="25.5" x14ac:dyDescent="0.2">
      <c r="A23" s="36" t="str">
        <f t="shared" si="2"/>
        <v>!</v>
      </c>
      <c r="B23" s="99" t="s">
        <v>32</v>
      </c>
      <c r="C23" s="99"/>
      <c r="D23" s="178" t="s">
        <v>142</v>
      </c>
      <c r="E23" s="40"/>
      <c r="F23" s="39"/>
      <c r="G23" s="40"/>
      <c r="H23" s="83">
        <v>0.05</v>
      </c>
      <c r="I23" s="112">
        <f t="shared" si="3"/>
        <v>0</v>
      </c>
      <c r="J23" s="113"/>
      <c r="K23" s="143"/>
    </row>
    <row r="24" spans="1:11" s="23" customFormat="1" ht="63.75" x14ac:dyDescent="0.2">
      <c r="A24" s="36" t="str">
        <f t="shared" si="2"/>
        <v>!</v>
      </c>
      <c r="B24" s="99" t="s">
        <v>33</v>
      </c>
      <c r="C24" s="99"/>
      <c r="D24" s="174" t="s">
        <v>179</v>
      </c>
      <c r="E24" s="40"/>
      <c r="F24" s="39"/>
      <c r="G24" s="40"/>
      <c r="H24" s="83">
        <v>0.1</v>
      </c>
      <c r="I24" s="112">
        <f t="shared" si="3"/>
        <v>0</v>
      </c>
      <c r="J24" s="113"/>
      <c r="K24" s="143"/>
    </row>
    <row r="25" spans="1:11" s="23" customFormat="1" ht="38.25" x14ac:dyDescent="0.2">
      <c r="A25" s="36" t="str">
        <f t="shared" si="2"/>
        <v>!</v>
      </c>
      <c r="B25" s="99" t="s">
        <v>34</v>
      </c>
      <c r="C25" s="99"/>
      <c r="D25" s="178" t="s">
        <v>196</v>
      </c>
      <c r="E25" s="40"/>
      <c r="F25" s="39"/>
      <c r="G25" s="40"/>
      <c r="H25" s="83">
        <v>0.1</v>
      </c>
      <c r="I25" s="112">
        <f t="shared" si="3"/>
        <v>0</v>
      </c>
      <c r="J25" s="113"/>
      <c r="K25" s="143"/>
    </row>
    <row r="26" spans="1:11" s="23" customFormat="1" ht="51" x14ac:dyDescent="0.2">
      <c r="A26" s="36" t="str">
        <f t="shared" si="2"/>
        <v>!</v>
      </c>
      <c r="B26" s="99" t="s">
        <v>35</v>
      </c>
      <c r="C26" s="99"/>
      <c r="D26" s="174" t="s">
        <v>180</v>
      </c>
      <c r="E26" s="40"/>
      <c r="F26" s="39"/>
      <c r="G26" s="40"/>
      <c r="H26" s="83">
        <v>0.1</v>
      </c>
      <c r="I26" s="112">
        <f t="shared" si="3"/>
        <v>0</v>
      </c>
      <c r="J26" s="113"/>
      <c r="K26" s="143"/>
    </row>
    <row r="27" spans="1:11" s="23" customFormat="1" ht="76.5" x14ac:dyDescent="0.2">
      <c r="A27" s="36" t="str">
        <f t="shared" si="2"/>
        <v>!</v>
      </c>
      <c r="B27" s="99" t="s">
        <v>36</v>
      </c>
      <c r="C27" s="99"/>
      <c r="D27" s="174" t="s">
        <v>181</v>
      </c>
      <c r="E27" s="40"/>
      <c r="F27" s="39"/>
      <c r="G27" s="40"/>
      <c r="H27" s="83">
        <v>0.1</v>
      </c>
      <c r="I27" s="112">
        <f t="shared" si="3"/>
        <v>0</v>
      </c>
      <c r="J27" s="113"/>
      <c r="K27" s="143"/>
    </row>
    <row r="28" spans="1:11" s="23" customFormat="1" ht="25.5" x14ac:dyDescent="0.2">
      <c r="A28" s="36" t="str">
        <f t="shared" si="2"/>
        <v>!</v>
      </c>
      <c r="B28" s="99" t="s">
        <v>146</v>
      </c>
      <c r="C28" s="99"/>
      <c r="D28" s="174" t="s">
        <v>112</v>
      </c>
      <c r="E28" s="40"/>
      <c r="F28" s="39"/>
      <c r="G28" s="40"/>
      <c r="H28" s="83">
        <v>0.05</v>
      </c>
      <c r="I28" s="112">
        <f t="shared" si="3"/>
        <v>0</v>
      </c>
      <c r="J28" s="113"/>
      <c r="K28" s="143"/>
    </row>
    <row r="29" spans="1:11" s="23" customFormat="1" ht="102" x14ac:dyDescent="0.2">
      <c r="A29" s="36" t="str">
        <f t="shared" si="2"/>
        <v>!</v>
      </c>
      <c r="B29" s="99" t="s">
        <v>38</v>
      </c>
      <c r="C29" s="99"/>
      <c r="D29" s="174" t="s">
        <v>182</v>
      </c>
      <c r="E29" s="40"/>
      <c r="F29" s="39"/>
      <c r="G29" s="40"/>
      <c r="H29" s="83">
        <v>0.05</v>
      </c>
      <c r="I29" s="112">
        <f t="shared" si="3"/>
        <v>0</v>
      </c>
      <c r="J29" s="113"/>
      <c r="K29" s="143"/>
    </row>
    <row r="30" spans="1:11" s="23" customFormat="1" ht="25.5" x14ac:dyDescent="0.2">
      <c r="A30" s="36" t="str">
        <f t="shared" si="2"/>
        <v>!</v>
      </c>
      <c r="B30" s="99" t="s">
        <v>116</v>
      </c>
      <c r="C30" s="99"/>
      <c r="D30" s="178" t="s">
        <v>37</v>
      </c>
      <c r="E30" s="40"/>
      <c r="F30" s="39"/>
      <c r="G30" s="40"/>
      <c r="H30" s="83">
        <v>0.05</v>
      </c>
      <c r="I30" s="112">
        <f t="shared" si="3"/>
        <v>0</v>
      </c>
      <c r="J30" s="113"/>
      <c r="K30" s="143"/>
    </row>
    <row r="31" spans="1:11" s="23" customFormat="1" ht="89.25" x14ac:dyDescent="0.2">
      <c r="A31" s="36" t="str">
        <f t="shared" si="2"/>
        <v>!</v>
      </c>
      <c r="B31" s="99" t="s">
        <v>145</v>
      </c>
      <c r="C31" s="99"/>
      <c r="D31" s="174" t="s">
        <v>197</v>
      </c>
      <c r="E31" s="40"/>
      <c r="F31" s="39"/>
      <c r="G31" s="40"/>
      <c r="H31" s="83">
        <v>0.1</v>
      </c>
      <c r="I31" s="112">
        <f t="shared" si="3"/>
        <v>0</v>
      </c>
      <c r="J31" s="113"/>
      <c r="K31" s="143"/>
    </row>
    <row r="32" spans="1:11" s="23" customFormat="1" ht="38.25" x14ac:dyDescent="0.2">
      <c r="A32" s="36" t="str">
        <f t="shared" si="2"/>
        <v>!</v>
      </c>
      <c r="B32" s="99" t="s">
        <v>147</v>
      </c>
      <c r="C32" s="99"/>
      <c r="D32" s="178" t="s">
        <v>143</v>
      </c>
      <c r="E32" s="40"/>
      <c r="F32" s="39"/>
      <c r="G32" s="40"/>
      <c r="H32" s="83">
        <v>0.05</v>
      </c>
      <c r="I32" s="112">
        <f t="shared" si="3"/>
        <v>0</v>
      </c>
      <c r="J32" s="113"/>
      <c r="K32" s="143"/>
    </row>
    <row r="33" spans="1:11" s="23" customFormat="1" ht="26.45" customHeight="1" x14ac:dyDescent="0.2">
      <c r="A33" s="100"/>
      <c r="B33" s="101"/>
      <c r="C33" s="101"/>
      <c r="D33" s="96"/>
      <c r="E33" s="46"/>
      <c r="F33" s="46"/>
      <c r="G33" s="46"/>
      <c r="H33" s="83">
        <f>SUM(H20:H32)</f>
        <v>1</v>
      </c>
      <c r="I33" s="114">
        <f>SUM(I20:I32)</f>
        <v>0</v>
      </c>
      <c r="J33" s="121"/>
      <c r="K33" s="142"/>
    </row>
    <row r="34" spans="1:11" s="49" customFormat="1" x14ac:dyDescent="0.2">
      <c r="A34" s="96"/>
      <c r="B34" s="101"/>
      <c r="C34" s="101"/>
      <c r="D34" s="96"/>
      <c r="E34" s="52"/>
      <c r="F34" s="52"/>
      <c r="G34" s="52"/>
      <c r="H34" s="88"/>
      <c r="I34" s="117"/>
      <c r="J34" s="117"/>
      <c r="K34" s="142"/>
    </row>
    <row r="35" spans="1:11" s="53" customFormat="1" ht="15" x14ac:dyDescent="0.2">
      <c r="A35" s="53" t="s">
        <v>39</v>
      </c>
      <c r="B35" s="277" t="s">
        <v>90</v>
      </c>
      <c r="C35" s="277"/>
      <c r="D35" s="277"/>
      <c r="E35" s="277"/>
      <c r="F35" s="277"/>
      <c r="G35" s="277"/>
      <c r="H35" s="277"/>
      <c r="I35" s="54">
        <v>0.1</v>
      </c>
      <c r="J35" s="111"/>
      <c r="K35" s="142"/>
    </row>
    <row r="36" spans="1:11" s="23" customFormat="1" ht="51" x14ac:dyDescent="0.2">
      <c r="A36" s="36" t="str">
        <f>IF(NOT(COUNTBLANK(E36:G36)=2),"!","")</f>
        <v>!</v>
      </c>
      <c r="B36" s="99" t="s">
        <v>40</v>
      </c>
      <c r="C36" s="99"/>
      <c r="D36" s="174" t="s">
        <v>144</v>
      </c>
      <c r="E36" s="40"/>
      <c r="F36" s="39"/>
      <c r="G36" s="39"/>
      <c r="H36" s="83">
        <v>0.2</v>
      </c>
      <c r="I36" s="112">
        <f>IF(ISBLANK($E36),IF(ISBLANK($F36),0,$F$6),$E$6)*$H36</f>
        <v>0</v>
      </c>
      <c r="J36" s="113"/>
      <c r="K36" s="143"/>
    </row>
    <row r="37" spans="1:11" s="23" customFormat="1" ht="102" x14ac:dyDescent="0.2">
      <c r="A37" s="36" t="str">
        <f>IF(NOT(COUNTBLANK(E37:G37)=2),"!","")</f>
        <v>!</v>
      </c>
      <c r="B37" s="99" t="s">
        <v>41</v>
      </c>
      <c r="C37" s="99"/>
      <c r="D37" s="174" t="s">
        <v>176</v>
      </c>
      <c r="E37" s="40"/>
      <c r="F37" s="39"/>
      <c r="G37" s="39"/>
      <c r="H37" s="83">
        <v>0.2</v>
      </c>
      <c r="I37" s="112">
        <f>IF(ISBLANK($E37),IF(ISBLANK($F37),0,$F$6),$E$6)*$H37</f>
        <v>0</v>
      </c>
      <c r="J37" s="113"/>
      <c r="K37" s="143"/>
    </row>
    <row r="38" spans="1:11" s="23" customFormat="1" ht="94.9" customHeight="1" x14ac:dyDescent="0.2">
      <c r="A38" s="36" t="str">
        <f>IF(NOT(COUNTBLANK(E38:G38)=2),"!","")</f>
        <v>!</v>
      </c>
      <c r="B38" s="99" t="s">
        <v>42</v>
      </c>
      <c r="C38" s="99"/>
      <c r="D38" s="174" t="s">
        <v>177</v>
      </c>
      <c r="E38" s="40"/>
      <c r="F38" s="39"/>
      <c r="G38" s="39"/>
      <c r="H38" s="83">
        <v>0.2</v>
      </c>
      <c r="I38" s="112">
        <f>IF(ISBLANK($E38),IF(ISBLANK($F38),0,$F$6),$E$6)*$H38</f>
        <v>0</v>
      </c>
      <c r="J38" s="113"/>
      <c r="K38" s="143"/>
    </row>
    <row r="39" spans="1:11" s="23" customFormat="1" ht="51" x14ac:dyDescent="0.2">
      <c r="A39" s="36" t="str">
        <f>IF(NOT(COUNTBLANK(E39:G39)=2),"!","")</f>
        <v>!</v>
      </c>
      <c r="B39" s="99" t="s">
        <v>43</v>
      </c>
      <c r="C39" s="99"/>
      <c r="D39" s="178" t="s">
        <v>105</v>
      </c>
      <c r="E39" s="40"/>
      <c r="F39" s="39"/>
      <c r="G39" s="39"/>
      <c r="H39" s="83">
        <v>0.2</v>
      </c>
      <c r="I39" s="112">
        <f>IF(ISBLANK($E39),IF(ISBLANK($F39),0,$F$6),$E$6)*$H39</f>
        <v>0</v>
      </c>
      <c r="J39" s="113"/>
      <c r="K39" s="143"/>
    </row>
    <row r="40" spans="1:11" s="23" customFormat="1" ht="102" x14ac:dyDescent="0.2">
      <c r="A40" s="36" t="str">
        <f>IF(NOT(COUNTBLANK(E40:G40)=2),"!","")</f>
        <v>!</v>
      </c>
      <c r="B40" s="99" t="s">
        <v>44</v>
      </c>
      <c r="C40" s="99"/>
      <c r="D40" s="174" t="s">
        <v>178</v>
      </c>
      <c r="E40" s="40"/>
      <c r="F40" s="39"/>
      <c r="G40" s="39"/>
      <c r="H40" s="83">
        <v>0.2</v>
      </c>
      <c r="I40" s="112">
        <f>IF(ISBLANK($E40),IF(ISBLANK($F40),0,$F$6),$E$6)*$H40</f>
        <v>0</v>
      </c>
      <c r="J40" s="113"/>
      <c r="K40" s="143"/>
    </row>
    <row r="41" spans="1:11" s="21" customFormat="1" x14ac:dyDescent="0.2">
      <c r="B41" s="55"/>
      <c r="C41" s="55"/>
      <c r="E41" s="47"/>
      <c r="F41" s="47"/>
      <c r="G41" s="47"/>
      <c r="H41" s="83">
        <f>SUM(H36:H40)</f>
        <v>1</v>
      </c>
      <c r="I41" s="114">
        <f>SUM(I36:I40)</f>
        <v>0</v>
      </c>
      <c r="J41" s="118"/>
      <c r="K41" s="142"/>
    </row>
    <row r="42" spans="1:11" s="58" customFormat="1" ht="15" x14ac:dyDescent="0.25">
      <c r="A42" s="32" t="s">
        <v>45</v>
      </c>
      <c r="B42" s="275" t="s">
        <v>97</v>
      </c>
      <c r="C42" s="275"/>
      <c r="D42" s="276"/>
      <c r="E42" s="274"/>
      <c r="F42" s="274"/>
      <c r="G42" s="274"/>
      <c r="H42" s="274"/>
      <c r="I42" s="33">
        <v>0.2</v>
      </c>
      <c r="J42" s="119"/>
      <c r="K42" s="142"/>
    </row>
    <row r="43" spans="1:11" s="23" customFormat="1" ht="51" x14ac:dyDescent="0.2">
      <c r="A43" s="36" t="str">
        <f>IF(NOT(COUNTBLANK(E43:G43)=2),"!","")</f>
        <v>!</v>
      </c>
      <c r="B43" s="99" t="s">
        <v>46</v>
      </c>
      <c r="C43" s="99"/>
      <c r="D43" s="174" t="s">
        <v>47</v>
      </c>
      <c r="E43" s="40"/>
      <c r="F43" s="39"/>
      <c r="G43" s="39"/>
      <c r="H43" s="83">
        <v>0.25</v>
      </c>
      <c r="I43" s="112">
        <f>IF(ISBLANK($E43),IF(ISBLANK($F43),0,$F$6),$E$6)*$H43</f>
        <v>0</v>
      </c>
      <c r="J43" s="113"/>
      <c r="K43" s="143"/>
    </row>
    <row r="44" spans="1:11" s="23" customFormat="1" ht="38.25" x14ac:dyDescent="0.2">
      <c r="A44" s="36" t="str">
        <f>IF(NOT(COUNTBLANK(E44:G44)=2),"!","")</f>
        <v>!</v>
      </c>
      <c r="B44" s="99" t="s">
        <v>48</v>
      </c>
      <c r="C44" s="102"/>
      <c r="D44" s="174" t="s">
        <v>49</v>
      </c>
      <c r="E44" s="40"/>
      <c r="F44" s="39"/>
      <c r="G44" s="39"/>
      <c r="H44" s="83">
        <v>0.25</v>
      </c>
      <c r="I44" s="112">
        <f>IF(ISBLANK($E44),IF(ISBLANK($F44),0,$F$6),$E$6)*$H44</f>
        <v>0</v>
      </c>
      <c r="J44" s="113"/>
      <c r="K44" s="143"/>
    </row>
    <row r="45" spans="1:11" s="23" customFormat="1" ht="25.5" x14ac:dyDescent="0.2">
      <c r="A45" s="36" t="str">
        <f>IF(NOT(COUNTBLANK(E45:G45)=2),"!","")</f>
        <v>!</v>
      </c>
      <c r="B45" s="99" t="s">
        <v>50</v>
      </c>
      <c r="C45" s="102"/>
      <c r="D45" s="174" t="s">
        <v>51</v>
      </c>
      <c r="E45" s="40"/>
      <c r="F45" s="39"/>
      <c r="G45" s="39"/>
      <c r="H45" s="83">
        <v>0.25</v>
      </c>
      <c r="I45" s="112">
        <f>IF(ISBLANK($E45),IF(ISBLANK($F45),0,$F$6),$E$6)*$H45</f>
        <v>0</v>
      </c>
      <c r="J45" s="113"/>
      <c r="K45" s="143"/>
    </row>
    <row r="46" spans="1:11" s="23" customFormat="1" ht="38.25" x14ac:dyDescent="0.2">
      <c r="A46" s="36" t="str">
        <f>IF(NOT(COUNTBLANK(E46:G46)=2),"!","")</f>
        <v>!</v>
      </c>
      <c r="B46" s="99" t="s">
        <v>52</v>
      </c>
      <c r="C46" s="99"/>
      <c r="D46" s="174" t="s">
        <v>175</v>
      </c>
      <c r="E46" s="40"/>
      <c r="F46" s="39"/>
      <c r="G46" s="39"/>
      <c r="H46" s="83">
        <v>0.25</v>
      </c>
      <c r="I46" s="112">
        <f>IF(ISBLANK($E46),IF(ISBLANK($F46),0,$F$6),$E$6)*$H46</f>
        <v>0</v>
      </c>
      <c r="J46" s="113"/>
      <c r="K46" s="143"/>
    </row>
    <row r="47" spans="1:11" s="49" customFormat="1" x14ac:dyDescent="0.2">
      <c r="A47" s="103"/>
      <c r="B47" s="104"/>
      <c r="C47" s="105"/>
      <c r="D47" s="62"/>
      <c r="E47" s="63"/>
      <c r="F47" s="63"/>
      <c r="G47" s="63"/>
      <c r="H47" s="83">
        <f>SUM(H43:H46)</f>
        <v>1</v>
      </c>
      <c r="I47" s="114">
        <f>SUM(I43:I46)</f>
        <v>0</v>
      </c>
      <c r="J47" s="64"/>
      <c r="K47" s="142"/>
    </row>
    <row r="48" spans="1:11" s="35" customFormat="1" ht="15" x14ac:dyDescent="0.2">
      <c r="A48" s="32" t="s">
        <v>53</v>
      </c>
      <c r="B48" s="275" t="s">
        <v>89</v>
      </c>
      <c r="C48" s="275"/>
      <c r="D48" s="275"/>
      <c r="E48" s="274"/>
      <c r="F48" s="274"/>
      <c r="G48" s="274"/>
      <c r="H48" s="274"/>
      <c r="I48" s="33">
        <v>0.2</v>
      </c>
      <c r="J48" s="111"/>
      <c r="K48" s="142"/>
    </row>
    <row r="49" spans="1:11" s="23" customFormat="1" ht="25.5" x14ac:dyDescent="0.2">
      <c r="A49" s="36" t="str">
        <f t="shared" ref="A49:A57" si="4">IF(NOT(COUNTBLANK(E49:G49)=2),"!","")</f>
        <v>!</v>
      </c>
      <c r="B49" s="106" t="s">
        <v>54</v>
      </c>
      <c r="C49" s="99"/>
      <c r="D49" s="174" t="s">
        <v>114</v>
      </c>
      <c r="E49" s="39"/>
      <c r="F49" s="39"/>
      <c r="G49" s="40"/>
      <c r="H49" s="86">
        <v>0.1</v>
      </c>
      <c r="I49" s="112">
        <f t="shared" ref="I49:I57" si="5">IF(ISBLANK($E49),IF(ISBLANK($F49),0,$F$6),$E$6)*$H49</f>
        <v>0</v>
      </c>
      <c r="J49" s="113"/>
      <c r="K49" s="143"/>
    </row>
    <row r="50" spans="1:11" s="23" customFormat="1" ht="140.25" x14ac:dyDescent="0.2">
      <c r="A50" s="36" t="str">
        <f t="shared" si="4"/>
        <v>!</v>
      </c>
      <c r="B50" s="106" t="s">
        <v>56</v>
      </c>
      <c r="C50" s="99"/>
      <c r="D50" s="174" t="s">
        <v>170</v>
      </c>
      <c r="E50" s="39"/>
      <c r="F50" s="39"/>
      <c r="G50" s="40"/>
      <c r="H50" s="83">
        <v>0.15</v>
      </c>
      <c r="I50" s="112">
        <f t="shared" si="5"/>
        <v>0</v>
      </c>
      <c r="J50" s="113"/>
      <c r="K50" s="143"/>
    </row>
    <row r="51" spans="1:11" s="23" customFormat="1" ht="51" x14ac:dyDescent="0.2">
      <c r="A51" s="36" t="str">
        <f t="shared" si="4"/>
        <v>!</v>
      </c>
      <c r="B51" s="106" t="s">
        <v>58</v>
      </c>
      <c r="C51" s="99"/>
      <c r="D51" s="174" t="s">
        <v>57</v>
      </c>
      <c r="E51" s="39"/>
      <c r="F51" s="39"/>
      <c r="G51" s="40"/>
      <c r="H51" s="83">
        <v>0.1</v>
      </c>
      <c r="I51" s="112">
        <f t="shared" si="5"/>
        <v>0</v>
      </c>
      <c r="J51" s="113"/>
      <c r="K51" s="143"/>
    </row>
    <row r="52" spans="1:11" s="23" customFormat="1" ht="38.25" x14ac:dyDescent="0.2">
      <c r="A52" s="36" t="str">
        <f t="shared" si="4"/>
        <v>!</v>
      </c>
      <c r="B52" s="106" t="s">
        <v>59</v>
      </c>
      <c r="C52" s="99"/>
      <c r="D52" s="174" t="s">
        <v>171</v>
      </c>
      <c r="E52" s="39"/>
      <c r="F52" s="39"/>
      <c r="G52" s="40"/>
      <c r="H52" s="83">
        <v>0.1</v>
      </c>
      <c r="I52" s="112">
        <f t="shared" si="5"/>
        <v>0</v>
      </c>
      <c r="J52" s="113"/>
      <c r="K52" s="143"/>
    </row>
    <row r="53" spans="1:11" s="23" customFormat="1" ht="102" x14ac:dyDescent="0.2">
      <c r="A53" s="36" t="str">
        <f t="shared" si="4"/>
        <v>!</v>
      </c>
      <c r="B53" s="106" t="s">
        <v>60</v>
      </c>
      <c r="C53" s="99"/>
      <c r="D53" s="178" t="s">
        <v>172</v>
      </c>
      <c r="E53" s="39"/>
      <c r="F53" s="39"/>
      <c r="G53" s="39"/>
      <c r="H53" s="83">
        <v>0.1</v>
      </c>
      <c r="I53" s="112">
        <f t="shared" si="5"/>
        <v>0</v>
      </c>
      <c r="J53" s="113"/>
      <c r="K53" s="143"/>
    </row>
    <row r="54" spans="1:11" s="23" customFormat="1" ht="63.75" x14ac:dyDescent="0.2">
      <c r="A54" s="36" t="str">
        <f t="shared" si="4"/>
        <v>!</v>
      </c>
      <c r="B54" s="106" t="s">
        <v>61</v>
      </c>
      <c r="C54" s="99"/>
      <c r="D54" s="178" t="s">
        <v>173</v>
      </c>
      <c r="E54" s="39"/>
      <c r="F54" s="39"/>
      <c r="G54" s="39"/>
      <c r="H54" s="83">
        <v>0.1</v>
      </c>
      <c r="I54" s="112">
        <f t="shared" si="5"/>
        <v>0</v>
      </c>
      <c r="J54" s="113"/>
      <c r="K54" s="143"/>
    </row>
    <row r="55" spans="1:11" s="23" customFormat="1" ht="63.75" x14ac:dyDescent="0.2">
      <c r="A55" s="36" t="str">
        <f t="shared" si="4"/>
        <v>!</v>
      </c>
      <c r="B55" s="106" t="s">
        <v>62</v>
      </c>
      <c r="C55" s="99"/>
      <c r="D55" s="178" t="s">
        <v>189</v>
      </c>
      <c r="E55" s="39"/>
      <c r="F55" s="39"/>
      <c r="G55" s="39"/>
      <c r="H55" s="83">
        <v>0.1</v>
      </c>
      <c r="I55" s="112">
        <f t="shared" si="5"/>
        <v>0</v>
      </c>
      <c r="J55" s="113"/>
      <c r="K55" s="143"/>
    </row>
    <row r="56" spans="1:11" s="23" customFormat="1" ht="51" x14ac:dyDescent="0.2">
      <c r="A56" s="36" t="str">
        <f t="shared" si="4"/>
        <v>!</v>
      </c>
      <c r="B56" s="106" t="s">
        <v>63</v>
      </c>
      <c r="C56" s="99"/>
      <c r="D56" s="178" t="s">
        <v>174</v>
      </c>
      <c r="E56" s="39"/>
      <c r="F56" s="39"/>
      <c r="G56" s="39"/>
      <c r="H56" s="83">
        <v>0.15</v>
      </c>
      <c r="I56" s="112">
        <f t="shared" si="5"/>
        <v>0</v>
      </c>
      <c r="J56" s="113"/>
      <c r="K56" s="143"/>
    </row>
    <row r="57" spans="1:11" s="23" customFormat="1" ht="63.75" x14ac:dyDescent="0.2">
      <c r="A57" s="36" t="str">
        <f t="shared" si="4"/>
        <v>!</v>
      </c>
      <c r="B57" s="106" t="s">
        <v>148</v>
      </c>
      <c r="C57" s="99"/>
      <c r="D57" s="178" t="s">
        <v>190</v>
      </c>
      <c r="E57" s="40"/>
      <c r="F57" s="39"/>
      <c r="G57" s="39"/>
      <c r="H57" s="83">
        <v>0.1</v>
      </c>
      <c r="I57" s="112">
        <f t="shared" si="5"/>
        <v>0</v>
      </c>
      <c r="J57" s="113"/>
      <c r="K57" s="143"/>
    </row>
    <row r="58" spans="1:11" s="23" customFormat="1" x14ac:dyDescent="0.2">
      <c r="A58" s="100"/>
      <c r="B58" s="107"/>
      <c r="C58" s="101"/>
      <c r="D58" s="95"/>
      <c r="E58" s="46"/>
      <c r="F58" s="46"/>
      <c r="G58" s="46"/>
      <c r="H58" s="83">
        <f>SUM(H49:H57)</f>
        <v>0.99999999999999989</v>
      </c>
      <c r="I58" s="114">
        <f>SUM(I49:I57)</f>
        <v>0</v>
      </c>
      <c r="J58" s="113"/>
      <c r="K58" s="142"/>
    </row>
    <row r="59" spans="1:11" s="9" customFormat="1" ht="12" customHeight="1" x14ac:dyDescent="0.2">
      <c r="A59" s="91"/>
      <c r="B59" s="91"/>
      <c r="C59" s="91"/>
      <c r="D59" s="91"/>
      <c r="E59" s="52"/>
      <c r="F59" s="52"/>
      <c r="G59" s="52"/>
      <c r="H59" s="84"/>
      <c r="I59" s="120"/>
      <c r="J59" s="121"/>
      <c r="K59" s="142"/>
    </row>
    <row r="60" spans="1:11" s="9" customFormat="1" hidden="1" x14ac:dyDescent="0.2">
      <c r="A60" s="96"/>
      <c r="B60" s="91"/>
      <c r="C60" s="91"/>
      <c r="D60" s="91"/>
      <c r="E60" s="52"/>
      <c r="F60" s="52"/>
      <c r="G60" s="52"/>
      <c r="H60" s="84"/>
      <c r="I60" s="120"/>
      <c r="J60" s="121"/>
      <c r="K60" s="142"/>
    </row>
    <row r="61" spans="1:11" s="21" customFormat="1" x14ac:dyDescent="0.2">
      <c r="B61" s="68"/>
      <c r="C61" s="68"/>
      <c r="E61" s="47"/>
      <c r="F61" s="47"/>
      <c r="G61" s="47"/>
      <c r="H61" s="84"/>
      <c r="I61" s="120"/>
      <c r="J61" s="118"/>
      <c r="K61" s="142"/>
    </row>
    <row r="62" spans="1:11" s="35" customFormat="1" ht="18" customHeight="1" x14ac:dyDescent="0.2">
      <c r="A62" s="32" t="s">
        <v>64</v>
      </c>
      <c r="B62" s="275" t="s">
        <v>94</v>
      </c>
      <c r="C62" s="275"/>
      <c r="D62" s="275"/>
      <c r="E62" s="274"/>
      <c r="F62" s="274"/>
      <c r="G62" s="274"/>
      <c r="H62" s="274"/>
      <c r="I62" s="33">
        <v>0.2</v>
      </c>
      <c r="J62" s="111"/>
      <c r="K62" s="142"/>
    </row>
    <row r="63" spans="1:11" s="35" customFormat="1" ht="76.5" x14ac:dyDescent="0.2">
      <c r="A63" s="36" t="str">
        <f t="shared" ref="A63:A72" si="6">IF(NOT(COUNTBLANK(E63:G63)=2),"!","")</f>
        <v>!</v>
      </c>
      <c r="B63" s="99" t="s">
        <v>65</v>
      </c>
      <c r="C63" s="153"/>
      <c r="D63" s="174" t="s">
        <v>155</v>
      </c>
      <c r="E63" s="39"/>
      <c r="F63" s="39"/>
      <c r="G63" s="40"/>
      <c r="H63" s="83">
        <v>0.1</v>
      </c>
      <c r="I63" s="112">
        <f t="shared" ref="I63:I72" si="7">IF(ISBLANK($E63),IF(ISBLANK($F63),0,$F$6),$E$6)*$H63</f>
        <v>0</v>
      </c>
      <c r="J63" s="111"/>
      <c r="K63" s="142"/>
    </row>
    <row r="64" spans="1:11" s="23" customFormat="1" ht="114.75" x14ac:dyDescent="0.2">
      <c r="A64" s="36" t="str">
        <f t="shared" si="6"/>
        <v>!</v>
      </c>
      <c r="B64" s="99" t="s">
        <v>66</v>
      </c>
      <c r="C64" s="99"/>
      <c r="D64" s="174" t="s">
        <v>166</v>
      </c>
      <c r="E64" s="39"/>
      <c r="F64" s="39"/>
      <c r="G64" s="40"/>
      <c r="H64" s="83">
        <v>0.1</v>
      </c>
      <c r="I64" s="112">
        <f t="shared" si="7"/>
        <v>0</v>
      </c>
      <c r="J64" s="113"/>
      <c r="K64" s="143"/>
    </row>
    <row r="65" spans="1:11" s="23" customFormat="1" ht="38.25" x14ac:dyDescent="0.2">
      <c r="A65" s="36" t="str">
        <f t="shared" si="6"/>
        <v>!</v>
      </c>
      <c r="B65" s="99" t="s">
        <v>67</v>
      </c>
      <c r="C65" s="99"/>
      <c r="D65" s="174" t="s">
        <v>106</v>
      </c>
      <c r="E65" s="39"/>
      <c r="F65" s="39"/>
      <c r="G65" s="40"/>
      <c r="H65" s="83">
        <v>0.05</v>
      </c>
      <c r="I65" s="112">
        <f t="shared" si="7"/>
        <v>0</v>
      </c>
      <c r="J65" s="113"/>
      <c r="K65" s="143"/>
    </row>
    <row r="66" spans="1:11" s="23" customFormat="1" ht="51" x14ac:dyDescent="0.2">
      <c r="A66" s="36" t="str">
        <f t="shared" si="6"/>
        <v>!</v>
      </c>
      <c r="B66" s="99" t="s">
        <v>68</v>
      </c>
      <c r="C66" s="99"/>
      <c r="D66" s="174" t="s">
        <v>161</v>
      </c>
      <c r="E66" s="39"/>
      <c r="F66" s="39"/>
      <c r="G66" s="40"/>
      <c r="H66" s="83">
        <v>0.1</v>
      </c>
      <c r="I66" s="112">
        <f t="shared" si="7"/>
        <v>0</v>
      </c>
      <c r="J66" s="113"/>
      <c r="K66" s="143"/>
    </row>
    <row r="67" spans="1:11" s="23" customFormat="1" ht="38.25" x14ac:dyDescent="0.2">
      <c r="A67" s="36" t="str">
        <f t="shared" si="6"/>
        <v>!</v>
      </c>
      <c r="B67" s="99" t="s">
        <v>69</v>
      </c>
      <c r="C67" s="99"/>
      <c r="D67" s="174" t="s">
        <v>167</v>
      </c>
      <c r="E67" s="39"/>
      <c r="F67" s="39"/>
      <c r="G67" s="40"/>
      <c r="H67" s="83">
        <v>0.1</v>
      </c>
      <c r="I67" s="112">
        <f t="shared" si="7"/>
        <v>0</v>
      </c>
      <c r="J67" s="113"/>
      <c r="K67" s="143"/>
    </row>
    <row r="68" spans="1:11" s="23" customFormat="1" ht="63.75" x14ac:dyDescent="0.2">
      <c r="A68" s="36" t="str">
        <f t="shared" si="6"/>
        <v>!</v>
      </c>
      <c r="B68" s="99" t="s">
        <v>70</v>
      </c>
      <c r="C68" s="91"/>
      <c r="D68" s="174" t="s">
        <v>168</v>
      </c>
      <c r="E68" s="39"/>
      <c r="F68" s="39"/>
      <c r="G68" s="40"/>
      <c r="H68" s="83">
        <v>0.15</v>
      </c>
      <c r="I68" s="112">
        <f t="shared" si="7"/>
        <v>0</v>
      </c>
      <c r="J68" s="113"/>
      <c r="K68" s="143"/>
    </row>
    <row r="69" spans="1:11" s="23" customFormat="1" ht="38.25" x14ac:dyDescent="0.2">
      <c r="A69" s="36" t="str">
        <f t="shared" si="6"/>
        <v>!</v>
      </c>
      <c r="B69" s="99" t="s">
        <v>71</v>
      </c>
      <c r="C69" s="91"/>
      <c r="D69" s="174" t="s">
        <v>169</v>
      </c>
      <c r="E69" s="39"/>
      <c r="F69" s="39"/>
      <c r="G69" s="40"/>
      <c r="H69" s="83">
        <v>0.15</v>
      </c>
      <c r="I69" s="112">
        <f t="shared" si="7"/>
        <v>0</v>
      </c>
      <c r="J69" s="113"/>
      <c r="K69" s="143"/>
    </row>
    <row r="70" spans="1:11" s="23" customFormat="1" ht="89.25" x14ac:dyDescent="0.2">
      <c r="A70" s="36" t="str">
        <f t="shared" si="6"/>
        <v>!</v>
      </c>
      <c r="B70" s="99" t="s">
        <v>73</v>
      </c>
      <c r="C70" s="99"/>
      <c r="D70" s="174" t="s">
        <v>72</v>
      </c>
      <c r="E70" s="39"/>
      <c r="F70" s="39"/>
      <c r="G70" s="40"/>
      <c r="H70" s="83">
        <v>0.1</v>
      </c>
      <c r="I70" s="112">
        <f t="shared" si="7"/>
        <v>0</v>
      </c>
      <c r="J70" s="113"/>
      <c r="K70" s="143"/>
    </row>
    <row r="71" spans="1:11" s="23" customFormat="1" ht="63.75" x14ac:dyDescent="0.2">
      <c r="A71" s="36" t="str">
        <f t="shared" si="6"/>
        <v>!</v>
      </c>
      <c r="B71" s="99" t="s">
        <v>149</v>
      </c>
      <c r="C71" s="99"/>
      <c r="D71" s="174" t="s">
        <v>107</v>
      </c>
      <c r="E71" s="39"/>
      <c r="F71" s="39"/>
      <c r="G71" s="40"/>
      <c r="H71" s="83">
        <v>0.1</v>
      </c>
      <c r="I71" s="112">
        <f t="shared" si="7"/>
        <v>0</v>
      </c>
      <c r="J71" s="113"/>
      <c r="K71" s="143"/>
    </row>
    <row r="72" spans="1:11" s="23" customFormat="1" ht="51" x14ac:dyDescent="0.2">
      <c r="A72" s="36" t="str">
        <f t="shared" si="6"/>
        <v>!</v>
      </c>
      <c r="B72" s="99" t="s">
        <v>150</v>
      </c>
      <c r="C72" s="101"/>
      <c r="D72" s="174" t="s">
        <v>132</v>
      </c>
      <c r="E72" s="39"/>
      <c r="F72" s="39"/>
      <c r="G72" s="40"/>
      <c r="H72" s="83">
        <v>0.05</v>
      </c>
      <c r="I72" s="112">
        <f t="shared" si="7"/>
        <v>0</v>
      </c>
      <c r="J72" s="113"/>
      <c r="K72" s="143"/>
    </row>
    <row r="73" spans="1:11" s="23" customFormat="1" x14ac:dyDescent="0.2">
      <c r="A73" s="100"/>
      <c r="B73" s="107"/>
      <c r="C73" s="101"/>
      <c r="D73" s="94"/>
      <c r="E73" s="46"/>
      <c r="F73" s="46"/>
      <c r="G73" s="46"/>
      <c r="H73" s="83">
        <f>SUM(H63:H72)</f>
        <v>1</v>
      </c>
      <c r="I73" s="114">
        <f>SUM(I63:I72)</f>
        <v>0</v>
      </c>
      <c r="J73" s="113"/>
      <c r="K73" s="142"/>
    </row>
    <row r="74" spans="1:11" s="135" customFormat="1" ht="28.5" customHeight="1" x14ac:dyDescent="0.25">
      <c r="A74" s="132" t="s">
        <v>74</v>
      </c>
      <c r="B74" s="285" t="s">
        <v>118</v>
      </c>
      <c r="C74" s="285"/>
      <c r="D74" s="285"/>
      <c r="E74" s="285"/>
      <c r="F74" s="285"/>
      <c r="G74" s="285"/>
      <c r="H74" s="285"/>
      <c r="I74" s="133">
        <v>0.1</v>
      </c>
      <c r="J74" s="134"/>
      <c r="K74" s="142"/>
    </row>
    <row r="75" spans="1:11" s="23" customFormat="1" ht="51" x14ac:dyDescent="0.2">
      <c r="A75" s="36" t="str">
        <f>IF(NOT(COUNTBLANK(E75:G75)=2),"!","")</f>
        <v>!</v>
      </c>
      <c r="B75" s="99" t="s">
        <v>75</v>
      </c>
      <c r="C75" s="99"/>
      <c r="D75" s="174" t="s">
        <v>76</v>
      </c>
      <c r="E75" s="39"/>
      <c r="F75" s="39"/>
      <c r="G75" s="39"/>
      <c r="H75" s="83">
        <v>0.2</v>
      </c>
      <c r="I75" s="112">
        <f>IF(ISBLANK($E75),IF(ISBLANK($F75),0,$F$6),$E$6)*$H75</f>
        <v>0</v>
      </c>
      <c r="J75" s="113"/>
      <c r="K75" s="143"/>
    </row>
    <row r="76" spans="1:11" s="23" customFormat="1" ht="25.5" x14ac:dyDescent="0.2">
      <c r="A76" s="36" t="str">
        <f>IF(NOT(COUNTBLANK(E76:G76)=2),"!","")</f>
        <v>!</v>
      </c>
      <c r="B76" s="99" t="s">
        <v>77</v>
      </c>
      <c r="C76" s="99"/>
      <c r="D76" s="175" t="s">
        <v>78</v>
      </c>
      <c r="E76" s="40"/>
      <c r="F76" s="39"/>
      <c r="G76" s="39"/>
      <c r="H76" s="83">
        <v>0.2</v>
      </c>
      <c r="I76" s="112">
        <f>IF(ISBLANK($E76),IF(ISBLANK($F76),0,$F$6),$E$6)*$H76</f>
        <v>0</v>
      </c>
      <c r="J76" s="113"/>
      <c r="K76" s="143"/>
    </row>
    <row r="77" spans="1:11" s="23" customFormat="1" ht="51" x14ac:dyDescent="0.2">
      <c r="A77" s="36" t="str">
        <f>IF(NOT(COUNTBLANK(E77:G77)=2),"!","")</f>
        <v>!</v>
      </c>
      <c r="B77" s="99" t="s">
        <v>79</v>
      </c>
      <c r="C77" s="99"/>
      <c r="D77" s="175" t="s">
        <v>80</v>
      </c>
      <c r="E77" s="40"/>
      <c r="F77" s="39"/>
      <c r="G77" s="39"/>
      <c r="H77" s="83">
        <v>0.2</v>
      </c>
      <c r="I77" s="112">
        <f>IF(ISBLANK($E77),IF(ISBLANK($F77),0,$F$6),$E$6)*$H77</f>
        <v>0</v>
      </c>
      <c r="J77" s="113"/>
      <c r="K77" s="143"/>
    </row>
    <row r="78" spans="1:11" s="23" customFormat="1" ht="38.25" x14ac:dyDescent="0.2">
      <c r="A78" s="36" t="str">
        <f t="shared" ref="A78:A79" si="8">IF(NOT(COUNTBLANK(E78:G78)=2),"!","")</f>
        <v>!</v>
      </c>
      <c r="B78" s="99" t="s">
        <v>134</v>
      </c>
      <c r="C78" s="101"/>
      <c r="D78" s="176" t="s">
        <v>163</v>
      </c>
      <c r="E78" s="40"/>
      <c r="F78" s="39"/>
      <c r="G78" s="39"/>
      <c r="H78" s="83">
        <v>0.2</v>
      </c>
      <c r="I78" s="112">
        <f t="shared" ref="I78:I79" si="9">IF(ISBLANK($E78),IF(ISBLANK($F78),0,$F$6),$E$6)*$H78</f>
        <v>0</v>
      </c>
      <c r="J78" s="113"/>
      <c r="K78" s="143"/>
    </row>
    <row r="79" spans="1:11" s="49" customFormat="1" ht="63.75" x14ac:dyDescent="0.2">
      <c r="A79" s="36" t="str">
        <f t="shared" si="8"/>
        <v>!</v>
      </c>
      <c r="B79" s="99" t="s">
        <v>135</v>
      </c>
      <c r="C79" s="48"/>
      <c r="D79" s="175" t="s">
        <v>164</v>
      </c>
      <c r="E79" s="40"/>
      <c r="F79" s="39"/>
      <c r="G79" s="39"/>
      <c r="H79" s="83">
        <v>0.2</v>
      </c>
      <c r="I79" s="112">
        <f t="shared" si="9"/>
        <v>0</v>
      </c>
      <c r="J79" s="116"/>
      <c r="K79" s="143"/>
    </row>
    <row r="80" spans="1:11" s="53" customFormat="1" ht="15" x14ac:dyDescent="0.2">
      <c r="B80" s="276"/>
      <c r="C80" s="276"/>
      <c r="D80" s="276"/>
      <c r="E80" s="73"/>
      <c r="F80" s="73"/>
      <c r="G80" s="73"/>
      <c r="H80" s="83">
        <f>SUM(H75:H79)</f>
        <v>1</v>
      </c>
      <c r="I80" s="114">
        <f>SUM(I75:I79)</f>
        <v>0</v>
      </c>
      <c r="J80" s="111"/>
      <c r="K80" s="142"/>
    </row>
    <row r="81" spans="1:11" s="66" customFormat="1" x14ac:dyDescent="0.2">
      <c r="A81" s="100"/>
      <c r="B81" s="101"/>
      <c r="C81" s="101"/>
      <c r="D81" s="94"/>
      <c r="E81" s="46"/>
      <c r="F81" s="46"/>
      <c r="G81" s="46"/>
      <c r="H81" s="84"/>
      <c r="I81" s="122"/>
      <c r="J81" s="121"/>
      <c r="K81" s="142"/>
    </row>
    <row r="82" spans="1:11" s="66" customFormat="1" ht="15" customHeight="1" x14ac:dyDescent="0.25">
      <c r="A82" s="285" t="s">
        <v>133</v>
      </c>
      <c r="B82" s="285"/>
      <c r="C82" s="285"/>
      <c r="D82" s="285"/>
      <c r="E82" s="285"/>
      <c r="F82" s="285"/>
      <c r="G82" s="285"/>
      <c r="H82" s="87"/>
      <c r="I82" s="133">
        <v>0.1</v>
      </c>
      <c r="J82" s="121"/>
      <c r="K82" s="142"/>
    </row>
    <row r="83" spans="1:11" s="66" customFormat="1" ht="63.75" x14ac:dyDescent="0.2">
      <c r="A83" s="157" t="str">
        <f t="shared" ref="A83:A87" si="10">IF(NOT(COUNTBLANK(E83:G83)=2),"!","")</f>
        <v>!</v>
      </c>
      <c r="B83" s="158" t="s">
        <v>136</v>
      </c>
      <c r="C83" s="16"/>
      <c r="D83" s="174" t="s">
        <v>165</v>
      </c>
      <c r="E83" s="152"/>
      <c r="F83" s="152"/>
      <c r="G83" s="152"/>
      <c r="H83" s="83">
        <v>0.2</v>
      </c>
      <c r="I83" s="112">
        <f t="shared" ref="I83:I87" si="11">IF(ISBLANK($E83),IF(ISBLANK($F83),0,$F$6),$E$6)*$H83</f>
        <v>0</v>
      </c>
      <c r="J83" s="121"/>
      <c r="K83" s="143"/>
    </row>
    <row r="84" spans="1:11" s="66" customFormat="1" ht="63.75" x14ac:dyDescent="0.2">
      <c r="A84" s="157" t="str">
        <f t="shared" si="10"/>
        <v>!</v>
      </c>
      <c r="B84" s="158" t="s">
        <v>137</v>
      </c>
      <c r="C84" s="16"/>
      <c r="D84" s="173" t="s">
        <v>198</v>
      </c>
      <c r="E84" s="152"/>
      <c r="F84" s="152"/>
      <c r="G84" s="152"/>
      <c r="H84" s="83">
        <v>0.2</v>
      </c>
      <c r="I84" s="112">
        <f t="shared" si="11"/>
        <v>0</v>
      </c>
      <c r="J84" s="121"/>
      <c r="K84" s="143"/>
    </row>
    <row r="85" spans="1:11" s="66" customFormat="1" ht="51" x14ac:dyDescent="0.2">
      <c r="A85" s="157" t="str">
        <f t="shared" si="10"/>
        <v>!</v>
      </c>
      <c r="B85" s="158" t="s">
        <v>138</v>
      </c>
      <c r="C85" s="16"/>
      <c r="D85" s="173" t="s">
        <v>157</v>
      </c>
      <c r="E85" s="152"/>
      <c r="F85" s="152"/>
      <c r="G85" s="152"/>
      <c r="H85" s="83">
        <v>0.2</v>
      </c>
      <c r="I85" s="112">
        <f t="shared" si="11"/>
        <v>0</v>
      </c>
      <c r="J85" s="121"/>
      <c r="K85" s="143"/>
    </row>
    <row r="86" spans="1:11" s="66" customFormat="1" ht="51" x14ac:dyDescent="0.2">
      <c r="A86" s="157" t="str">
        <f t="shared" si="10"/>
        <v>!</v>
      </c>
      <c r="B86" s="158" t="s">
        <v>139</v>
      </c>
      <c r="C86" s="16"/>
      <c r="D86" s="173" t="s">
        <v>158</v>
      </c>
      <c r="E86" s="152"/>
      <c r="F86" s="152"/>
      <c r="G86" s="152"/>
      <c r="H86" s="83">
        <v>0.2</v>
      </c>
      <c r="I86" s="112">
        <f t="shared" si="11"/>
        <v>0</v>
      </c>
      <c r="J86" s="121"/>
      <c r="K86" s="143"/>
    </row>
    <row r="87" spans="1:11" s="66" customFormat="1" ht="51" x14ac:dyDescent="0.2">
      <c r="A87" s="157" t="str">
        <f t="shared" si="10"/>
        <v>!</v>
      </c>
      <c r="B87" s="158" t="s">
        <v>140</v>
      </c>
      <c r="C87" s="16"/>
      <c r="D87" s="173" t="s">
        <v>159</v>
      </c>
      <c r="E87" s="152"/>
      <c r="F87" s="152"/>
      <c r="G87" s="152"/>
      <c r="H87" s="83">
        <v>0.2</v>
      </c>
      <c r="I87" s="112">
        <f t="shared" si="11"/>
        <v>0</v>
      </c>
      <c r="J87" s="121"/>
      <c r="K87" s="143"/>
    </row>
    <row r="88" spans="1:11" s="66" customFormat="1" x14ac:dyDescent="0.2">
      <c r="A88" s="100"/>
      <c r="B88" s="101"/>
      <c r="C88" s="101"/>
      <c r="D88" s="95"/>
      <c r="E88" s="46"/>
      <c r="F88" s="46"/>
      <c r="G88" s="46"/>
      <c r="H88" s="83">
        <f>SUM(H83:H87)</f>
        <v>1</v>
      </c>
      <c r="I88" s="114">
        <f>SUM(I83:I87)</f>
        <v>0</v>
      </c>
      <c r="J88" s="121"/>
      <c r="K88" s="142"/>
    </row>
    <row r="89" spans="1:11" s="49" customFormat="1" x14ac:dyDescent="0.2">
      <c r="A89" s="96"/>
      <c r="B89" s="101"/>
      <c r="C89" s="101"/>
      <c r="D89" s="96"/>
      <c r="E89" s="52"/>
      <c r="F89" s="52"/>
      <c r="G89" s="52"/>
      <c r="H89" s="84"/>
      <c r="I89" s="120"/>
      <c r="J89" s="64"/>
      <c r="K89" s="142"/>
    </row>
  </sheetData>
  <sheetProtection selectLockedCells="1" selectUnlockedCells="1"/>
  <mergeCells count="20">
    <mergeCell ref="A82:G82"/>
    <mergeCell ref="B80:D80"/>
    <mergeCell ref="B48:D48"/>
    <mergeCell ref="E48:H48"/>
    <mergeCell ref="B62:D62"/>
    <mergeCell ref="E62:H62"/>
    <mergeCell ref="B74:H74"/>
    <mergeCell ref="E3:I3"/>
    <mergeCell ref="E19:H19"/>
    <mergeCell ref="B42:D42"/>
    <mergeCell ref="E42:H42"/>
    <mergeCell ref="B35:H35"/>
    <mergeCell ref="I5:I7"/>
    <mergeCell ref="A7:D7"/>
    <mergeCell ref="B8:D8"/>
    <mergeCell ref="E5:G5"/>
    <mergeCell ref="H5:H7"/>
    <mergeCell ref="B9:D9"/>
    <mergeCell ref="E9:H9"/>
    <mergeCell ref="B19:D19"/>
  </mergeCells>
  <phoneticPr fontId="0" type="noConversion"/>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88"/>
  <sheetViews>
    <sheetView showGridLines="0" tabSelected="1" zoomScaleNormal="100" zoomScaleSheetLayoutView="85" workbookViewId="0">
      <pane ySplit="7" topLeftCell="A69" activePane="bottomLeft" state="frozen"/>
      <selection pane="bottomLeft" activeCell="K61" sqref="K61"/>
    </sheetView>
  </sheetViews>
  <sheetFormatPr defaultColWidth="9.140625" defaultRowHeight="12.75" x14ac:dyDescent="0.2"/>
  <cols>
    <col min="1" max="1" width="3.7109375" style="14" customWidth="1"/>
    <col min="2" max="2" width="5.5703125" style="15" customWidth="1"/>
    <col min="3" max="3" width="3" style="16" hidden="1" customWidth="1"/>
    <col min="4" max="4" width="56.28515625" style="97" customWidth="1"/>
    <col min="5" max="5" width="5" style="17" customWidth="1"/>
    <col min="6" max="6" width="7.85546875" style="17" bestFit="1" customWidth="1"/>
    <col min="7" max="7" width="4.85546875" style="17" customWidth="1"/>
    <col min="8" max="8" width="10.28515625" style="87" customWidth="1"/>
    <col min="9" max="9" width="11.42578125" style="18" customWidth="1"/>
    <col min="10" max="10" width="2.28515625" style="19" customWidth="1"/>
    <col min="11" max="11" width="43" style="171" customWidth="1"/>
    <col min="12" max="16384" width="9.140625" style="19"/>
  </cols>
  <sheetData>
    <row r="1" spans="1:11" s="3" customFormat="1" ht="12" customHeight="1" x14ac:dyDescent="0.2">
      <c r="A1" s="2"/>
      <c r="B1" s="2"/>
      <c r="C1" s="2"/>
      <c r="E1" s="2"/>
      <c r="F1" s="2"/>
      <c r="G1" s="2"/>
      <c r="H1" s="80"/>
      <c r="K1" s="62"/>
    </row>
    <row r="2" spans="1:11" s="35" customFormat="1" ht="15" x14ac:dyDescent="0.2">
      <c r="A2" s="138" t="s">
        <v>0</v>
      </c>
      <c r="B2" s="138"/>
      <c r="C2" s="138"/>
      <c r="E2" s="138"/>
      <c r="F2" s="138"/>
      <c r="G2" s="138"/>
      <c r="H2" s="138"/>
      <c r="K2" s="165"/>
    </row>
    <row r="3" spans="1:11" s="3" customFormat="1" x14ac:dyDescent="0.2">
      <c r="A3" s="80" t="s">
        <v>82</v>
      </c>
      <c r="B3" s="5"/>
      <c r="C3" s="5"/>
      <c r="E3" s="273"/>
      <c r="F3" s="273"/>
      <c r="G3" s="273"/>
      <c r="H3" s="273"/>
      <c r="I3" s="273"/>
      <c r="J3" s="20"/>
      <c r="K3" s="62"/>
    </row>
    <row r="4" spans="1:11" s="9" customFormat="1" x14ac:dyDescent="0.2">
      <c r="D4" s="91"/>
      <c r="E4" s="22"/>
      <c r="F4" s="22"/>
      <c r="G4" s="22"/>
      <c r="H4" s="81"/>
      <c r="I4" s="23"/>
      <c r="K4" s="66"/>
    </row>
    <row r="5" spans="1:11" ht="21" customHeight="1" x14ac:dyDescent="0.2">
      <c r="A5" s="19"/>
      <c r="B5" s="19"/>
      <c r="C5" s="19"/>
      <c r="D5" s="92"/>
      <c r="E5" s="282" t="s">
        <v>121</v>
      </c>
      <c r="F5" s="283"/>
      <c r="G5" s="283"/>
      <c r="H5" s="284" t="s">
        <v>122</v>
      </c>
      <c r="I5" s="291" t="s">
        <v>123</v>
      </c>
      <c r="J5" s="89"/>
      <c r="K5" s="166" t="s">
        <v>120</v>
      </c>
    </row>
    <row r="6" spans="1:11" s="28" customFormat="1" ht="21" customHeight="1" x14ac:dyDescent="0.2">
      <c r="A6" s="24"/>
      <c r="B6" s="25"/>
      <c r="C6" s="26"/>
      <c r="D6" s="27"/>
      <c r="E6" s="146">
        <v>1</v>
      </c>
      <c r="F6" s="146">
        <v>0.5</v>
      </c>
      <c r="G6" s="146">
        <v>0</v>
      </c>
      <c r="H6" s="284"/>
      <c r="I6" s="292"/>
      <c r="J6" s="89"/>
      <c r="K6" s="167" t="s">
        <v>152</v>
      </c>
    </row>
    <row r="7" spans="1:11" s="28" customFormat="1" ht="22.5" x14ac:dyDescent="0.2">
      <c r="A7" s="279" t="s">
        <v>15</v>
      </c>
      <c r="B7" s="279"/>
      <c r="C7" s="279"/>
      <c r="D7" s="280"/>
      <c r="E7" s="141" t="s">
        <v>16</v>
      </c>
      <c r="F7" s="141" t="s">
        <v>17</v>
      </c>
      <c r="G7" s="141" t="s">
        <v>18</v>
      </c>
      <c r="H7" s="284"/>
      <c r="I7" s="293"/>
      <c r="J7" s="89"/>
      <c r="K7" s="168" t="s">
        <v>151</v>
      </c>
    </row>
    <row r="8" spans="1:11" s="28" customFormat="1" ht="11.25" customHeight="1" x14ac:dyDescent="0.2">
      <c r="A8" s="24"/>
      <c r="B8" s="281"/>
      <c r="C8" s="281"/>
      <c r="D8" s="281"/>
      <c r="E8" s="29"/>
      <c r="F8" s="29"/>
      <c r="G8" s="29"/>
      <c r="H8" s="82"/>
      <c r="I8" s="30"/>
      <c r="J8" s="31"/>
      <c r="K8" s="169"/>
    </row>
    <row r="9" spans="1:11" s="35" customFormat="1" ht="15" x14ac:dyDescent="0.2">
      <c r="A9" s="32" t="s">
        <v>19</v>
      </c>
      <c r="B9" s="275" t="s">
        <v>103</v>
      </c>
      <c r="C9" s="275"/>
      <c r="D9" s="276"/>
      <c r="E9" s="274"/>
      <c r="F9" s="274"/>
      <c r="G9" s="274"/>
      <c r="H9" s="274"/>
      <c r="I9" s="33">
        <v>0.1</v>
      </c>
      <c r="J9" s="34"/>
      <c r="K9" s="165"/>
    </row>
    <row r="10" spans="1:11" s="23" customFormat="1" ht="56.25" x14ac:dyDescent="0.2">
      <c r="A10" s="36" t="str">
        <f t="shared" ref="A10:A16" si="0">IF(NOT(COUNTBLANK(E10:G10)=2),"!","")</f>
        <v/>
      </c>
      <c r="B10" s="179" t="s">
        <v>20</v>
      </c>
      <c r="C10" s="180"/>
      <c r="D10" s="177" t="s">
        <v>83</v>
      </c>
      <c r="E10" s="129"/>
      <c r="F10" s="129"/>
      <c r="G10" s="40" t="s">
        <v>18</v>
      </c>
      <c r="H10" s="83">
        <v>0.15</v>
      </c>
      <c r="I10" s="42">
        <f t="shared" ref="I10:I16" si="1">IF(ISBLANK($E10),IF(ISBLANK($F10),0,$F$6),$E$6)*$H10</f>
        <v>0</v>
      </c>
      <c r="J10" s="90"/>
      <c r="K10" s="143" t="s">
        <v>213</v>
      </c>
    </row>
    <row r="11" spans="1:11" s="23" customFormat="1" ht="89.25" x14ac:dyDescent="0.2">
      <c r="A11" s="36" t="str">
        <f t="shared" si="0"/>
        <v/>
      </c>
      <c r="B11" s="179" t="s">
        <v>21</v>
      </c>
      <c r="C11" s="180"/>
      <c r="D11" s="177" t="s">
        <v>199</v>
      </c>
      <c r="E11" s="129"/>
      <c r="F11" s="270" t="s">
        <v>16</v>
      </c>
      <c r="G11" s="40"/>
      <c r="H11" s="83">
        <v>0.2</v>
      </c>
      <c r="I11" s="42">
        <f t="shared" si="1"/>
        <v>0.1</v>
      </c>
      <c r="J11" s="90"/>
      <c r="K11" s="266" t="s">
        <v>214</v>
      </c>
    </row>
    <row r="12" spans="1:11" s="23" customFormat="1" ht="38.25" x14ac:dyDescent="0.2">
      <c r="A12" s="36" t="str">
        <f t="shared" si="0"/>
        <v/>
      </c>
      <c r="B12" s="179" t="s">
        <v>23</v>
      </c>
      <c r="C12" s="180"/>
      <c r="D12" s="177" t="s">
        <v>200</v>
      </c>
      <c r="E12" s="129" t="s">
        <v>16</v>
      </c>
      <c r="F12" s="129"/>
      <c r="G12" s="40"/>
      <c r="H12" s="83">
        <v>0.15</v>
      </c>
      <c r="I12" s="42">
        <f t="shared" si="1"/>
        <v>0.15</v>
      </c>
      <c r="J12" s="90"/>
      <c r="K12" s="143"/>
    </row>
    <row r="13" spans="1:11" s="23" customFormat="1" ht="56.25" x14ac:dyDescent="0.2">
      <c r="A13" s="36" t="str">
        <f t="shared" si="0"/>
        <v/>
      </c>
      <c r="B13" s="179" t="s">
        <v>25</v>
      </c>
      <c r="C13" s="180"/>
      <c r="D13" s="177" t="s">
        <v>183</v>
      </c>
      <c r="E13" s="129"/>
      <c r="F13" s="270" t="s">
        <v>16</v>
      </c>
      <c r="G13" s="40"/>
      <c r="H13" s="83">
        <v>0.2</v>
      </c>
      <c r="I13" s="42">
        <f t="shared" si="1"/>
        <v>0.1</v>
      </c>
      <c r="J13" s="90"/>
      <c r="K13" s="266" t="s">
        <v>233</v>
      </c>
    </row>
    <row r="14" spans="1:11" s="23" customFormat="1" ht="76.5" x14ac:dyDescent="0.2">
      <c r="A14" s="36" t="str">
        <f t="shared" si="0"/>
        <v/>
      </c>
      <c r="B14" s="179" t="s">
        <v>26</v>
      </c>
      <c r="C14" s="180"/>
      <c r="D14" s="177" t="s">
        <v>203</v>
      </c>
      <c r="E14" s="129"/>
      <c r="F14" s="129"/>
      <c r="G14" s="40" t="s">
        <v>18</v>
      </c>
      <c r="H14" s="83">
        <v>0.1</v>
      </c>
      <c r="I14" s="42">
        <f t="shared" si="1"/>
        <v>0</v>
      </c>
      <c r="J14" s="90"/>
      <c r="K14" s="143" t="s">
        <v>211</v>
      </c>
    </row>
    <row r="15" spans="1:11" s="23" customFormat="1" ht="38.25" x14ac:dyDescent="0.2">
      <c r="A15" s="36" t="str">
        <f t="shared" si="0"/>
        <v/>
      </c>
      <c r="B15" s="179" t="s">
        <v>27</v>
      </c>
      <c r="C15" s="184"/>
      <c r="D15" s="185" t="s">
        <v>160</v>
      </c>
      <c r="E15" s="129" t="s">
        <v>16</v>
      </c>
      <c r="F15" s="129"/>
      <c r="G15" s="124"/>
      <c r="H15" s="126">
        <v>0.1</v>
      </c>
      <c r="I15" s="127">
        <f t="shared" si="1"/>
        <v>0.1</v>
      </c>
      <c r="J15" s="90"/>
      <c r="K15" s="143"/>
    </row>
    <row r="16" spans="1:11" s="23" customFormat="1" ht="63.75" x14ac:dyDescent="0.2">
      <c r="A16" s="36" t="str">
        <f t="shared" si="0"/>
        <v/>
      </c>
      <c r="B16" s="179" t="s">
        <v>127</v>
      </c>
      <c r="C16" s="186"/>
      <c r="D16" s="177" t="s">
        <v>201</v>
      </c>
      <c r="E16" s="129"/>
      <c r="F16" s="129"/>
      <c r="G16" s="129" t="s">
        <v>18</v>
      </c>
      <c r="H16" s="130">
        <v>0.1</v>
      </c>
      <c r="I16" s="131">
        <f t="shared" si="1"/>
        <v>0</v>
      </c>
      <c r="J16" s="67"/>
      <c r="K16" s="266" t="s">
        <v>215</v>
      </c>
    </row>
    <row r="17" spans="1:11" s="23" customFormat="1" x14ac:dyDescent="0.2">
      <c r="A17" s="147"/>
      <c r="B17" s="181"/>
      <c r="C17" s="181"/>
      <c r="D17" s="187"/>
      <c r="E17" s="46"/>
      <c r="F17" s="46"/>
      <c r="G17" s="46"/>
      <c r="H17" s="128">
        <f>SUM(H10:H16)</f>
        <v>0.99999999999999989</v>
      </c>
      <c r="I17" s="79">
        <f>SUM(I10:I16)</f>
        <v>0.44999999999999996</v>
      </c>
      <c r="J17" s="90"/>
      <c r="K17" s="66"/>
    </row>
    <row r="18" spans="1:11" s="66" customFormat="1" ht="0.75" customHeight="1" x14ac:dyDescent="0.2">
      <c r="A18" s="43"/>
      <c r="B18" s="181"/>
      <c r="C18" s="181"/>
      <c r="D18" s="188"/>
      <c r="E18" s="46"/>
      <c r="F18" s="46"/>
      <c r="G18" s="46"/>
      <c r="H18" s="84"/>
      <c r="I18" s="50"/>
      <c r="J18" s="67"/>
    </row>
    <row r="19" spans="1:11" s="66" customFormat="1" x14ac:dyDescent="0.2">
      <c r="A19" s="43"/>
      <c r="B19" s="181"/>
      <c r="C19" s="181"/>
      <c r="D19" s="188"/>
      <c r="E19" s="46"/>
      <c r="F19" s="46"/>
      <c r="G19" s="46"/>
      <c r="H19" s="84"/>
      <c r="I19" s="50"/>
      <c r="J19" s="67"/>
    </row>
    <row r="20" spans="1:11" s="35" customFormat="1" ht="15" x14ac:dyDescent="0.2">
      <c r="A20" s="32" t="s">
        <v>28</v>
      </c>
      <c r="B20" s="289" t="s">
        <v>102</v>
      </c>
      <c r="C20" s="289"/>
      <c r="D20" s="290"/>
      <c r="E20" s="274"/>
      <c r="F20" s="274"/>
      <c r="G20" s="274"/>
      <c r="H20" s="274"/>
      <c r="I20" s="33">
        <v>0.1</v>
      </c>
      <c r="J20" s="34"/>
      <c r="K20" s="165"/>
    </row>
    <row r="21" spans="1:11" s="23" customFormat="1" ht="78.75" x14ac:dyDescent="0.2">
      <c r="A21" s="36" t="str">
        <f t="shared" ref="A21:A27" si="2">IF(NOT(COUNTBLANK(E21:G21)=2),"!","")</f>
        <v/>
      </c>
      <c r="B21" s="179" t="s">
        <v>29</v>
      </c>
      <c r="C21" s="180"/>
      <c r="D21" s="177" t="s">
        <v>84</v>
      </c>
      <c r="E21" s="39"/>
      <c r="F21" s="39" t="s">
        <v>16</v>
      </c>
      <c r="G21" s="40"/>
      <c r="H21" s="83">
        <v>0.15</v>
      </c>
      <c r="I21" s="42">
        <f t="shared" ref="I21:I27" si="3">IF(ISBLANK($E21),IF(ISBLANK($F21),0,$F$6),$E$6)*$H21</f>
        <v>7.4999999999999997E-2</v>
      </c>
      <c r="J21" s="90"/>
      <c r="K21" s="143" t="s">
        <v>210</v>
      </c>
    </row>
    <row r="22" spans="1:11" s="23" customFormat="1" ht="25.5" x14ac:dyDescent="0.2">
      <c r="A22" s="36" t="str">
        <f t="shared" si="2"/>
        <v/>
      </c>
      <c r="B22" s="179" t="s">
        <v>30</v>
      </c>
      <c r="C22" s="180"/>
      <c r="D22" s="177" t="s">
        <v>111</v>
      </c>
      <c r="E22" s="39"/>
      <c r="F22" s="271"/>
      <c r="G22" s="40" t="s">
        <v>16</v>
      </c>
      <c r="H22" s="83">
        <v>0.2</v>
      </c>
      <c r="I22" s="42">
        <f t="shared" si="3"/>
        <v>0</v>
      </c>
      <c r="J22" s="90"/>
      <c r="K22" s="266" t="s">
        <v>216</v>
      </c>
    </row>
    <row r="23" spans="1:11" s="23" customFormat="1" ht="38.25" x14ac:dyDescent="0.2">
      <c r="A23" s="36" t="str">
        <f t="shared" si="2"/>
        <v/>
      </c>
      <c r="B23" s="179" t="s">
        <v>31</v>
      </c>
      <c r="C23" s="180"/>
      <c r="D23" s="177" t="s">
        <v>113</v>
      </c>
      <c r="E23" s="39" t="s">
        <v>16</v>
      </c>
      <c r="F23" s="39"/>
      <c r="G23" s="40"/>
      <c r="H23" s="83">
        <v>0.1</v>
      </c>
      <c r="I23" s="42">
        <f t="shared" si="3"/>
        <v>0.1</v>
      </c>
      <c r="J23" s="90"/>
      <c r="K23" s="143"/>
    </row>
    <row r="24" spans="1:11" s="23" customFormat="1" ht="102" x14ac:dyDescent="0.2">
      <c r="A24" s="36" t="str">
        <f t="shared" si="2"/>
        <v/>
      </c>
      <c r="B24" s="179" t="s">
        <v>32</v>
      </c>
      <c r="C24" s="180"/>
      <c r="D24" s="177" t="s">
        <v>184</v>
      </c>
      <c r="E24" s="39"/>
      <c r="F24" s="39" t="s">
        <v>16</v>
      </c>
      <c r="G24" s="40"/>
      <c r="H24" s="83">
        <v>0.1</v>
      </c>
      <c r="I24" s="42">
        <f t="shared" si="3"/>
        <v>0.05</v>
      </c>
      <c r="J24" s="90"/>
      <c r="K24" s="268" t="s">
        <v>217</v>
      </c>
    </row>
    <row r="25" spans="1:11" s="23" customFormat="1" ht="38.25" x14ac:dyDescent="0.2">
      <c r="A25" s="36" t="str">
        <f t="shared" si="2"/>
        <v/>
      </c>
      <c r="B25" s="179" t="s">
        <v>33</v>
      </c>
      <c r="C25" s="180"/>
      <c r="D25" s="176" t="s">
        <v>128</v>
      </c>
      <c r="E25" s="39"/>
      <c r="F25" s="39"/>
      <c r="G25" s="40" t="s">
        <v>18</v>
      </c>
      <c r="H25" s="83">
        <v>0.15</v>
      </c>
      <c r="I25" s="42">
        <f t="shared" si="3"/>
        <v>0</v>
      </c>
      <c r="J25" s="90"/>
      <c r="K25" s="266" t="s">
        <v>218</v>
      </c>
    </row>
    <row r="26" spans="1:11" s="23" customFormat="1" ht="102" x14ac:dyDescent="0.2">
      <c r="A26" s="74" t="str">
        <f t="shared" si="2"/>
        <v/>
      </c>
      <c r="B26" s="182" t="s">
        <v>34</v>
      </c>
      <c r="C26" s="189"/>
      <c r="D26" s="177" t="s">
        <v>185</v>
      </c>
      <c r="E26" s="39"/>
      <c r="F26" s="39"/>
      <c r="G26" s="40" t="s">
        <v>18</v>
      </c>
      <c r="H26" s="83">
        <v>0.15</v>
      </c>
      <c r="I26" s="42">
        <f t="shared" si="3"/>
        <v>0</v>
      </c>
      <c r="J26" s="90"/>
      <c r="K26" s="266" t="s">
        <v>218</v>
      </c>
    </row>
    <row r="27" spans="1:11" s="23" customFormat="1" ht="76.5" x14ac:dyDescent="0.2">
      <c r="A27" s="148" t="str">
        <f t="shared" si="2"/>
        <v/>
      </c>
      <c r="B27" s="183" t="s">
        <v>35</v>
      </c>
      <c r="C27" s="180"/>
      <c r="D27" s="177" t="s">
        <v>186</v>
      </c>
      <c r="E27" s="39" t="s">
        <v>16</v>
      </c>
      <c r="F27" s="39"/>
      <c r="G27" s="39"/>
      <c r="H27" s="83">
        <v>0.15</v>
      </c>
      <c r="I27" s="42">
        <f t="shared" si="3"/>
        <v>0.15</v>
      </c>
      <c r="J27" s="90"/>
      <c r="K27" s="143" t="s">
        <v>219</v>
      </c>
    </row>
    <row r="28" spans="1:11" s="23" customFormat="1" ht="40.5" customHeight="1" x14ac:dyDescent="0.2">
      <c r="A28" s="147"/>
      <c r="B28" s="44"/>
      <c r="C28" s="75"/>
      <c r="E28" s="46"/>
      <c r="F28" s="46"/>
      <c r="G28" s="46"/>
      <c r="H28" s="83">
        <f>SUM(H21:H27)</f>
        <v>1</v>
      </c>
      <c r="I28" s="41">
        <f>SUM(I21:I27)</f>
        <v>0.375</v>
      </c>
      <c r="J28" s="90"/>
      <c r="K28" s="66"/>
    </row>
    <row r="29" spans="1:11" s="66" customFormat="1" x14ac:dyDescent="0.2">
      <c r="A29" s="43"/>
      <c r="B29" s="44"/>
      <c r="C29" s="45"/>
      <c r="D29" s="94"/>
      <c r="E29" s="46"/>
      <c r="F29" s="46"/>
      <c r="G29" s="46"/>
      <c r="H29" s="84"/>
      <c r="I29" s="50"/>
      <c r="J29" s="67"/>
    </row>
    <row r="30" spans="1:11" s="66" customFormat="1" x14ac:dyDescent="0.2">
      <c r="A30" s="43"/>
      <c r="B30" s="44"/>
      <c r="C30" s="45"/>
      <c r="D30" s="94"/>
      <c r="E30" s="46"/>
      <c r="F30" s="46"/>
      <c r="G30" s="46"/>
      <c r="H30" s="84"/>
      <c r="I30" s="50"/>
      <c r="J30" s="67"/>
    </row>
    <row r="31" spans="1:11" s="53" customFormat="1" ht="28.15" customHeight="1" x14ac:dyDescent="0.2">
      <c r="A31" s="53" t="s">
        <v>39</v>
      </c>
      <c r="B31" s="277" t="s">
        <v>119</v>
      </c>
      <c r="C31" s="277"/>
      <c r="D31" s="277"/>
      <c r="E31" s="274"/>
      <c r="F31" s="274"/>
      <c r="G31" s="274"/>
      <c r="H31" s="274"/>
      <c r="I31" s="54">
        <v>0.1</v>
      </c>
      <c r="J31" s="34"/>
      <c r="K31" s="165"/>
    </row>
    <row r="32" spans="1:11" s="23" customFormat="1" ht="101.25" x14ac:dyDescent="0.2">
      <c r="A32" s="36" t="str">
        <f t="shared" ref="A32:A37" si="4">IF(NOT(COUNTBLANK(E32:G32)=2),"!","")</f>
        <v/>
      </c>
      <c r="B32" s="179" t="s">
        <v>40</v>
      </c>
      <c r="C32" s="180"/>
      <c r="D32" s="177" t="s">
        <v>187</v>
      </c>
      <c r="E32" s="40"/>
      <c r="F32" s="39" t="s">
        <v>16</v>
      </c>
      <c r="G32" s="39"/>
      <c r="H32" s="83">
        <v>0.15</v>
      </c>
      <c r="I32" s="42">
        <f t="shared" ref="I32:I37" si="5">IF(ISBLANK($E32),IF(ISBLANK($F32),0,$F$6),$E$6)*$H32</f>
        <v>7.4999999999999997E-2</v>
      </c>
      <c r="J32" s="90"/>
      <c r="K32" s="268" t="s">
        <v>220</v>
      </c>
    </row>
    <row r="33" spans="1:204" s="23" customFormat="1" ht="51" x14ac:dyDescent="0.2">
      <c r="A33" s="36" t="str">
        <f t="shared" si="4"/>
        <v/>
      </c>
      <c r="B33" s="179" t="s">
        <v>41</v>
      </c>
      <c r="C33" s="180"/>
      <c r="D33" s="177" t="s">
        <v>202</v>
      </c>
      <c r="E33" s="78" t="s">
        <v>16</v>
      </c>
      <c r="F33" s="78"/>
      <c r="G33" s="39"/>
      <c r="H33" s="83">
        <v>0.15</v>
      </c>
      <c r="I33" s="42">
        <f t="shared" si="5"/>
        <v>0.15</v>
      </c>
      <c r="J33" s="90"/>
      <c r="K33" s="267"/>
    </row>
    <row r="34" spans="1:204" s="23" customFormat="1" ht="38.25" x14ac:dyDescent="0.2">
      <c r="A34" s="36" t="str">
        <f t="shared" si="4"/>
        <v/>
      </c>
      <c r="B34" s="179" t="s">
        <v>42</v>
      </c>
      <c r="C34" s="180"/>
      <c r="D34" s="177" t="s">
        <v>129</v>
      </c>
      <c r="E34" s="78" t="s">
        <v>16</v>
      </c>
      <c r="F34" s="78"/>
      <c r="G34" s="39"/>
      <c r="H34" s="83">
        <v>0.15</v>
      </c>
      <c r="I34" s="42">
        <f t="shared" si="5"/>
        <v>0.15</v>
      </c>
      <c r="J34" s="90"/>
      <c r="K34" s="143"/>
    </row>
    <row r="35" spans="1:204" s="76" customFormat="1" ht="38.25" x14ac:dyDescent="0.2">
      <c r="A35" s="36" t="str">
        <f t="shared" si="4"/>
        <v/>
      </c>
      <c r="B35" s="179" t="s">
        <v>43</v>
      </c>
      <c r="C35" s="190"/>
      <c r="D35" s="177" t="s">
        <v>117</v>
      </c>
      <c r="E35" s="78" t="s">
        <v>16</v>
      </c>
      <c r="F35" s="78"/>
      <c r="G35" s="39"/>
      <c r="H35" s="83">
        <v>0.2</v>
      </c>
      <c r="I35" s="41">
        <f t="shared" si="5"/>
        <v>0.2</v>
      </c>
      <c r="J35" s="90"/>
      <c r="K35" s="143"/>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6"/>
      <c r="GM35" s="66"/>
      <c r="GN35" s="66"/>
      <c r="GO35" s="66"/>
      <c r="GP35" s="66"/>
      <c r="GQ35" s="66"/>
      <c r="GR35" s="66"/>
      <c r="GS35" s="66"/>
      <c r="GT35" s="66"/>
      <c r="GU35" s="66"/>
      <c r="GV35" s="66"/>
    </row>
    <row r="36" spans="1:204" s="23" customFormat="1" ht="146.25" x14ac:dyDescent="0.2">
      <c r="A36" s="36" t="str">
        <f t="shared" si="4"/>
        <v/>
      </c>
      <c r="B36" s="179" t="s">
        <v>44</v>
      </c>
      <c r="C36" s="180"/>
      <c r="D36" s="177" t="s">
        <v>177</v>
      </c>
      <c r="E36" s="272" t="s">
        <v>16</v>
      </c>
      <c r="F36" s="272"/>
      <c r="G36" s="39"/>
      <c r="H36" s="83">
        <v>0.15</v>
      </c>
      <c r="I36" s="42">
        <f t="shared" si="5"/>
        <v>0.15</v>
      </c>
      <c r="J36" s="90"/>
      <c r="K36" s="266" t="s">
        <v>221</v>
      </c>
    </row>
    <row r="37" spans="1:204" s="21" customFormat="1" ht="102" x14ac:dyDescent="0.2">
      <c r="A37" s="36" t="str">
        <f t="shared" si="4"/>
        <v/>
      </c>
      <c r="B37" s="179" t="s">
        <v>85</v>
      </c>
      <c r="C37" s="193"/>
      <c r="D37" s="177" t="s">
        <v>178</v>
      </c>
      <c r="E37" s="78" t="s">
        <v>16</v>
      </c>
      <c r="F37" s="78"/>
      <c r="G37" s="78"/>
      <c r="H37" s="83">
        <v>0.2</v>
      </c>
      <c r="I37" s="42">
        <f t="shared" si="5"/>
        <v>0.2</v>
      </c>
      <c r="J37" s="90"/>
      <c r="K37" s="266" t="s">
        <v>234</v>
      </c>
    </row>
    <row r="38" spans="1:204" s="21" customFormat="1" x14ac:dyDescent="0.2">
      <c r="B38" s="194"/>
      <c r="C38" s="194"/>
      <c r="D38" s="195"/>
      <c r="E38" s="47"/>
      <c r="F38" s="47"/>
      <c r="G38" s="47"/>
      <c r="H38" s="83">
        <f>SUM(H32:H37)</f>
        <v>1</v>
      </c>
      <c r="I38" s="41">
        <f>SUM(I32:I37)</f>
        <v>0.92500000000000004</v>
      </c>
      <c r="J38" s="56"/>
      <c r="K38" s="62"/>
    </row>
    <row r="39" spans="1:204" s="21" customFormat="1" x14ac:dyDescent="0.2">
      <c r="B39" s="196"/>
      <c r="C39" s="196"/>
      <c r="D39" s="195"/>
      <c r="E39" s="47"/>
      <c r="F39" s="47"/>
      <c r="G39" s="47"/>
      <c r="H39" s="84"/>
      <c r="I39" s="50"/>
      <c r="J39" s="56"/>
      <c r="K39" s="62"/>
    </row>
    <row r="40" spans="1:204" s="58" customFormat="1" ht="15" x14ac:dyDescent="0.25">
      <c r="A40" s="32" t="s">
        <v>45</v>
      </c>
      <c r="B40" s="289" t="s">
        <v>97</v>
      </c>
      <c r="C40" s="289"/>
      <c r="D40" s="289"/>
      <c r="E40" s="274"/>
      <c r="F40" s="274"/>
      <c r="G40" s="274"/>
      <c r="H40" s="274"/>
      <c r="I40" s="33">
        <v>0.1</v>
      </c>
      <c r="J40" s="57"/>
      <c r="K40" s="170"/>
    </row>
    <row r="41" spans="1:204" s="23" customFormat="1" ht="51" x14ac:dyDescent="0.2">
      <c r="A41" s="36" t="str">
        <f>IF(NOT(COUNTBLANK(E41:G41)=2),"!","")</f>
        <v/>
      </c>
      <c r="B41" s="191" t="s">
        <v>46</v>
      </c>
      <c r="C41" s="180"/>
      <c r="D41" s="197" t="s">
        <v>86</v>
      </c>
      <c r="E41" s="39"/>
      <c r="F41" s="271" t="s">
        <v>16</v>
      </c>
      <c r="G41" s="39"/>
      <c r="H41" s="83">
        <v>0.25</v>
      </c>
      <c r="I41" s="42">
        <f>IF(ISBLANK($E41),IF(ISBLANK($F41),0,$F$6),$E$6)*$H41</f>
        <v>0.125</v>
      </c>
      <c r="J41" s="90"/>
      <c r="K41" s="266" t="s">
        <v>231</v>
      </c>
    </row>
    <row r="42" spans="1:204" s="23" customFormat="1" ht="38.25" x14ac:dyDescent="0.2">
      <c r="A42" s="36" t="str">
        <f>IF(NOT(COUNTBLANK(E42:G42)=2),"!","")</f>
        <v/>
      </c>
      <c r="B42" s="191" t="s">
        <v>48</v>
      </c>
      <c r="C42" s="192"/>
      <c r="D42" s="197" t="s">
        <v>130</v>
      </c>
      <c r="E42" s="39" t="s">
        <v>16</v>
      </c>
      <c r="F42" s="39"/>
      <c r="G42" s="39"/>
      <c r="H42" s="83">
        <v>0.25</v>
      </c>
      <c r="I42" s="42">
        <f>IF(ISBLANK($E42),IF(ISBLANK($F42),0,$F$6),$E$6)*$H42</f>
        <v>0.25</v>
      </c>
      <c r="J42" s="90"/>
      <c r="K42" s="143"/>
    </row>
    <row r="43" spans="1:204" s="23" customFormat="1" ht="25.5" x14ac:dyDescent="0.2">
      <c r="A43" s="36" t="str">
        <f>IF(NOT(COUNTBLANK(E43:G43)=2),"!","")</f>
        <v/>
      </c>
      <c r="B43" s="191" t="s">
        <v>50</v>
      </c>
      <c r="C43" s="192"/>
      <c r="D43" s="197" t="s">
        <v>51</v>
      </c>
      <c r="E43" s="39" t="s">
        <v>16</v>
      </c>
      <c r="F43" s="39"/>
      <c r="G43" s="39"/>
      <c r="H43" s="83">
        <v>0.25</v>
      </c>
      <c r="I43" s="42">
        <f>IF(ISBLANK($E43),IF(ISBLANK($F43),0,$F$6),$E$6)*$H43</f>
        <v>0.25</v>
      </c>
      <c r="J43" s="90"/>
      <c r="K43" s="143"/>
    </row>
    <row r="44" spans="1:204" s="23" customFormat="1" ht="326.25" x14ac:dyDescent="0.2">
      <c r="A44" s="36" t="str">
        <f>IF(NOT(COUNTBLANK(E44:G44)=2),"!","")</f>
        <v/>
      </c>
      <c r="B44" s="191" t="s">
        <v>52</v>
      </c>
      <c r="C44" s="180"/>
      <c r="D44" s="197" t="s">
        <v>175</v>
      </c>
      <c r="E44" s="39"/>
      <c r="F44" s="39"/>
      <c r="G44" s="39" t="s">
        <v>18</v>
      </c>
      <c r="H44" s="83">
        <v>0.25</v>
      </c>
      <c r="I44" s="42">
        <f>IF(ISBLANK($E44),IF(ISBLANK($F44),0,$F$6),$E$6)*$H44</f>
        <v>0</v>
      </c>
      <c r="J44" s="90"/>
      <c r="K44" s="143" t="s">
        <v>235</v>
      </c>
    </row>
    <row r="45" spans="1:204" s="49" customFormat="1" x14ac:dyDescent="0.2">
      <c r="A45" s="59"/>
      <c r="B45" s="60"/>
      <c r="C45" s="61"/>
      <c r="D45" s="62"/>
      <c r="E45" s="63"/>
      <c r="F45" s="63"/>
      <c r="G45" s="63"/>
      <c r="H45" s="83">
        <f>SUM(H41:H44)</f>
        <v>1</v>
      </c>
      <c r="I45" s="41">
        <f>SUM(I41:I44)</f>
        <v>0.625</v>
      </c>
      <c r="J45" s="64"/>
      <c r="K45" s="66"/>
    </row>
    <row r="46" spans="1:204" s="69" customFormat="1" ht="12" customHeight="1" x14ac:dyDescent="0.2">
      <c r="A46" s="70"/>
      <c r="B46" s="286"/>
      <c r="C46" s="286"/>
      <c r="D46" s="286"/>
      <c r="E46" s="71"/>
      <c r="F46" s="71"/>
      <c r="G46" s="71"/>
      <c r="H46" s="85"/>
      <c r="I46" s="72"/>
      <c r="K46" s="171"/>
    </row>
    <row r="47" spans="1:204" s="35" customFormat="1" ht="15" x14ac:dyDescent="0.2">
      <c r="A47" s="32" t="s">
        <v>53</v>
      </c>
      <c r="B47" s="275" t="s">
        <v>89</v>
      </c>
      <c r="C47" s="275"/>
      <c r="D47" s="275"/>
      <c r="E47" s="274"/>
      <c r="F47" s="274"/>
      <c r="G47" s="274"/>
      <c r="H47" s="274"/>
      <c r="I47" s="33">
        <v>0.2</v>
      </c>
      <c r="J47" s="34"/>
      <c r="K47" s="165"/>
    </row>
    <row r="48" spans="1:204" s="23" customFormat="1" ht="25.5" x14ac:dyDescent="0.2">
      <c r="A48" s="36" t="str">
        <f t="shared" ref="A48:A56" si="6">IF(NOT(COUNTBLANK(E48:G48)=2),"!","")</f>
        <v/>
      </c>
      <c r="B48" s="137" t="s">
        <v>54</v>
      </c>
      <c r="C48" s="37"/>
      <c r="D48" s="174" t="s">
        <v>114</v>
      </c>
      <c r="E48" s="39" t="s">
        <v>16</v>
      </c>
      <c r="F48" s="39"/>
      <c r="G48" s="40"/>
      <c r="H48" s="86">
        <v>0.1</v>
      </c>
      <c r="I48" s="42">
        <f t="shared" ref="I48:I56" si="7">IF(ISBLANK($E48),IF(ISBLANK($F48),0,$F$6),$E$6)*$H48</f>
        <v>0.1</v>
      </c>
      <c r="J48" s="90"/>
      <c r="K48" s="143"/>
    </row>
    <row r="49" spans="1:11" s="23" customFormat="1" ht="140.25" x14ac:dyDescent="0.2">
      <c r="A49" s="36" t="str">
        <f t="shared" si="6"/>
        <v/>
      </c>
      <c r="B49" s="137" t="s">
        <v>55</v>
      </c>
      <c r="C49" s="37"/>
      <c r="D49" s="174" t="s">
        <v>188</v>
      </c>
      <c r="E49" s="39" t="s">
        <v>16</v>
      </c>
      <c r="F49" s="39"/>
      <c r="G49" s="40"/>
      <c r="H49" s="83">
        <v>0.15</v>
      </c>
      <c r="I49" s="42">
        <f t="shared" si="7"/>
        <v>0.15</v>
      </c>
      <c r="J49" s="90"/>
      <c r="K49" s="143" t="s">
        <v>222</v>
      </c>
    </row>
    <row r="50" spans="1:11" s="23" customFormat="1" ht="50.45" customHeight="1" x14ac:dyDescent="0.2">
      <c r="A50" s="36" t="str">
        <f t="shared" si="6"/>
        <v/>
      </c>
      <c r="B50" s="137" t="s">
        <v>56</v>
      </c>
      <c r="C50" s="37"/>
      <c r="D50" s="174" t="s">
        <v>57</v>
      </c>
      <c r="E50" s="39" t="s">
        <v>16</v>
      </c>
      <c r="F50" s="39"/>
      <c r="G50" s="40"/>
      <c r="H50" s="83">
        <v>0.1</v>
      </c>
      <c r="I50" s="42">
        <f t="shared" si="7"/>
        <v>0.1</v>
      </c>
      <c r="J50" s="90"/>
      <c r="K50" s="143"/>
    </row>
    <row r="51" spans="1:11" s="23" customFormat="1" ht="44.45" customHeight="1" x14ac:dyDescent="0.2">
      <c r="A51" s="36" t="str">
        <f t="shared" si="6"/>
        <v/>
      </c>
      <c r="B51" s="137" t="s">
        <v>58</v>
      </c>
      <c r="C51" s="38"/>
      <c r="D51" s="174" t="s">
        <v>171</v>
      </c>
      <c r="E51" s="39" t="s">
        <v>16</v>
      </c>
      <c r="F51" s="39"/>
      <c r="G51" s="40"/>
      <c r="H51" s="83">
        <v>0.1</v>
      </c>
      <c r="I51" s="42">
        <f t="shared" si="7"/>
        <v>0.1</v>
      </c>
      <c r="J51" s="90"/>
      <c r="K51" s="143" t="s">
        <v>223</v>
      </c>
    </row>
    <row r="52" spans="1:11" s="23" customFormat="1" ht="102" x14ac:dyDescent="0.2">
      <c r="A52" s="36" t="str">
        <f t="shared" si="6"/>
        <v/>
      </c>
      <c r="B52" s="137" t="s">
        <v>59</v>
      </c>
      <c r="C52" s="37"/>
      <c r="D52" s="178" t="s">
        <v>172</v>
      </c>
      <c r="E52" s="39" t="s">
        <v>16</v>
      </c>
      <c r="F52" s="39"/>
      <c r="G52" s="39"/>
      <c r="H52" s="83">
        <v>0.1</v>
      </c>
      <c r="I52" s="42">
        <f t="shared" si="7"/>
        <v>0.1</v>
      </c>
      <c r="J52" s="90"/>
      <c r="K52" s="143" t="s">
        <v>224</v>
      </c>
    </row>
    <row r="53" spans="1:11" s="23" customFormat="1" ht="63.75" x14ac:dyDescent="0.2">
      <c r="A53" s="36" t="str">
        <f t="shared" si="6"/>
        <v/>
      </c>
      <c r="B53" s="137" t="s">
        <v>60</v>
      </c>
      <c r="C53" s="37"/>
      <c r="D53" s="178" t="s">
        <v>173</v>
      </c>
      <c r="E53" s="39" t="s">
        <v>16</v>
      </c>
      <c r="F53" s="39"/>
      <c r="G53" s="39"/>
      <c r="H53" s="83">
        <v>0.1</v>
      </c>
      <c r="I53" s="42">
        <f t="shared" si="7"/>
        <v>0.1</v>
      </c>
      <c r="J53" s="90"/>
      <c r="K53" s="143" t="s">
        <v>207</v>
      </c>
    </row>
    <row r="54" spans="1:11" s="23" customFormat="1" ht="63.75" x14ac:dyDescent="0.2">
      <c r="A54" s="36" t="str">
        <f t="shared" si="6"/>
        <v/>
      </c>
      <c r="B54" s="137" t="s">
        <v>61</v>
      </c>
      <c r="C54" s="37"/>
      <c r="D54" s="178" t="s">
        <v>189</v>
      </c>
      <c r="E54" s="39" t="s">
        <v>16</v>
      </c>
      <c r="F54" s="39"/>
      <c r="G54" s="39"/>
      <c r="H54" s="83">
        <v>0.1</v>
      </c>
      <c r="I54" s="42">
        <f t="shared" si="7"/>
        <v>0.1</v>
      </c>
      <c r="J54" s="90"/>
      <c r="K54" s="143" t="s">
        <v>225</v>
      </c>
    </row>
    <row r="55" spans="1:11" s="23" customFormat="1" ht="51" x14ac:dyDescent="0.2">
      <c r="A55" s="36" t="str">
        <f t="shared" si="6"/>
        <v/>
      </c>
      <c r="B55" s="137" t="s">
        <v>62</v>
      </c>
      <c r="C55" s="37"/>
      <c r="D55" s="178" t="s">
        <v>174</v>
      </c>
      <c r="E55" s="39" t="s">
        <v>16</v>
      </c>
      <c r="F55" s="39"/>
      <c r="G55" s="39"/>
      <c r="H55" s="83">
        <v>0.15</v>
      </c>
      <c r="I55" s="42">
        <f t="shared" si="7"/>
        <v>0.15</v>
      </c>
      <c r="J55" s="90"/>
      <c r="K55" s="143" t="s">
        <v>208</v>
      </c>
    </row>
    <row r="56" spans="1:11" s="23" customFormat="1" ht="63.75" x14ac:dyDescent="0.2">
      <c r="A56" s="36" t="str">
        <f t="shared" si="6"/>
        <v/>
      </c>
      <c r="B56" s="137" t="s">
        <v>63</v>
      </c>
      <c r="C56" s="37"/>
      <c r="D56" s="178" t="s">
        <v>190</v>
      </c>
      <c r="E56" s="39"/>
      <c r="F56" s="39" t="s">
        <v>16</v>
      </c>
      <c r="G56" s="39"/>
      <c r="H56" s="83">
        <v>0.1</v>
      </c>
      <c r="I56" s="42">
        <f t="shared" si="7"/>
        <v>0.05</v>
      </c>
      <c r="J56" s="90"/>
      <c r="K56" s="143" t="s">
        <v>236</v>
      </c>
    </row>
    <row r="57" spans="1:11" s="23" customFormat="1" x14ac:dyDescent="0.2">
      <c r="A57" s="43"/>
      <c r="B57" s="65"/>
      <c r="C57" s="44"/>
      <c r="D57" s="95"/>
      <c r="E57" s="46"/>
      <c r="F57" s="46"/>
      <c r="G57" s="46"/>
      <c r="H57" s="83">
        <f>SUM(H48:H56)</f>
        <v>0.99999999999999989</v>
      </c>
      <c r="I57" s="41">
        <f>SUM(I48:I56)</f>
        <v>0.95</v>
      </c>
      <c r="J57" s="90"/>
      <c r="K57" s="66"/>
    </row>
    <row r="58" spans="1:11" s="21" customFormat="1" x14ac:dyDescent="0.2">
      <c r="B58" s="68"/>
      <c r="C58" s="68"/>
      <c r="E58" s="47"/>
      <c r="F58" s="47"/>
      <c r="G58" s="47"/>
      <c r="H58" s="84"/>
      <c r="I58" s="50"/>
      <c r="J58" s="56"/>
      <c r="K58" s="62"/>
    </row>
    <row r="59" spans="1:11" s="35" customFormat="1" ht="15" x14ac:dyDescent="0.25">
      <c r="A59" s="32" t="s">
        <v>64</v>
      </c>
      <c r="B59" s="287" t="s">
        <v>94</v>
      </c>
      <c r="C59" s="287"/>
      <c r="D59" s="287"/>
      <c r="E59" s="288"/>
      <c r="F59" s="288"/>
      <c r="G59" s="288"/>
      <c r="H59" s="288"/>
      <c r="I59" s="54">
        <v>0.2</v>
      </c>
      <c r="J59" s="34"/>
      <c r="K59" s="165"/>
    </row>
    <row r="60" spans="1:11" s="35" customFormat="1" ht="76.5" x14ac:dyDescent="0.25">
      <c r="A60" s="36" t="str">
        <f t="shared" ref="A60:A69" si="8">IF(NOT(COUNTBLANK(E60:G60)=2),"!","")</f>
        <v/>
      </c>
      <c r="B60" s="179" t="s">
        <v>65</v>
      </c>
      <c r="C60" s="199"/>
      <c r="D60" s="177" t="s">
        <v>155</v>
      </c>
      <c r="E60" s="129"/>
      <c r="F60" s="270" t="s">
        <v>16</v>
      </c>
      <c r="G60" s="129"/>
      <c r="H60" s="130">
        <v>0.1</v>
      </c>
      <c r="I60" s="131">
        <f t="shared" ref="I60:I69" si="9">IF(ISBLANK($E60),IF(ISBLANK($F60),0,$F$6),$E$6)*$H60</f>
        <v>0.05</v>
      </c>
      <c r="J60" s="34"/>
      <c r="K60" s="266" t="s">
        <v>230</v>
      </c>
    </row>
    <row r="61" spans="1:11" s="23" customFormat="1" ht="102" x14ac:dyDescent="0.2">
      <c r="A61" s="36" t="str">
        <f t="shared" si="8"/>
        <v/>
      </c>
      <c r="B61" s="179" t="s">
        <v>66</v>
      </c>
      <c r="C61" s="180"/>
      <c r="D61" s="177" t="s">
        <v>191</v>
      </c>
      <c r="E61" s="129" t="s">
        <v>16</v>
      </c>
      <c r="F61" s="154"/>
      <c r="G61" s="155"/>
      <c r="H61" s="128">
        <v>0.1</v>
      </c>
      <c r="I61" s="156">
        <f t="shared" si="9"/>
        <v>0.1</v>
      </c>
      <c r="J61" s="90"/>
      <c r="K61" s="143" t="s">
        <v>237</v>
      </c>
    </row>
    <row r="62" spans="1:11" s="23" customFormat="1" ht="51" x14ac:dyDescent="0.2">
      <c r="A62" s="36" t="str">
        <f t="shared" si="8"/>
        <v/>
      </c>
      <c r="B62" s="179" t="s">
        <v>67</v>
      </c>
      <c r="C62" s="180"/>
      <c r="D62" s="177" t="s">
        <v>131</v>
      </c>
      <c r="E62" s="129" t="s">
        <v>16</v>
      </c>
      <c r="F62" s="39"/>
      <c r="G62" s="40"/>
      <c r="H62" s="83">
        <v>0.05</v>
      </c>
      <c r="I62" s="42">
        <f t="shared" si="9"/>
        <v>0.05</v>
      </c>
      <c r="J62" s="90"/>
      <c r="K62" s="143"/>
    </row>
    <row r="63" spans="1:11" s="23" customFormat="1" ht="51" x14ac:dyDescent="0.2">
      <c r="A63" s="36" t="str">
        <f t="shared" si="8"/>
        <v/>
      </c>
      <c r="B63" s="179" t="s">
        <v>68</v>
      </c>
      <c r="C63" s="180"/>
      <c r="D63" s="177" t="s">
        <v>161</v>
      </c>
      <c r="E63" s="129" t="s">
        <v>16</v>
      </c>
      <c r="F63" s="39"/>
      <c r="G63" s="40"/>
      <c r="H63" s="83">
        <v>0.1</v>
      </c>
      <c r="I63" s="42">
        <f t="shared" si="9"/>
        <v>0.1</v>
      </c>
      <c r="J63" s="90"/>
      <c r="K63" s="143"/>
    </row>
    <row r="64" spans="1:11" s="23" customFormat="1" ht="38.25" x14ac:dyDescent="0.2">
      <c r="A64" s="36" t="str">
        <f t="shared" si="8"/>
        <v/>
      </c>
      <c r="B64" s="179" t="s">
        <v>69</v>
      </c>
      <c r="C64" s="180"/>
      <c r="D64" s="177" t="s">
        <v>167</v>
      </c>
      <c r="E64" s="129" t="s">
        <v>16</v>
      </c>
      <c r="F64" s="39"/>
      <c r="G64" s="40"/>
      <c r="H64" s="83">
        <v>0.1</v>
      </c>
      <c r="I64" s="42">
        <f t="shared" si="9"/>
        <v>0.1</v>
      </c>
      <c r="J64" s="90"/>
      <c r="K64" s="143" t="s">
        <v>209</v>
      </c>
    </row>
    <row r="65" spans="1:11" s="23" customFormat="1" ht="63.75" x14ac:dyDescent="0.2">
      <c r="A65" s="36" t="str">
        <f t="shared" si="8"/>
        <v/>
      </c>
      <c r="B65" s="179" t="s">
        <v>70</v>
      </c>
      <c r="C65" s="198"/>
      <c r="D65" s="177" t="s">
        <v>192</v>
      </c>
      <c r="E65" s="129" t="s">
        <v>16</v>
      </c>
      <c r="F65" s="39"/>
      <c r="G65" s="40"/>
      <c r="H65" s="83">
        <v>0.15</v>
      </c>
      <c r="I65" s="42">
        <f t="shared" si="9"/>
        <v>0.15</v>
      </c>
      <c r="J65" s="90"/>
      <c r="K65" s="265"/>
    </row>
    <row r="66" spans="1:11" s="23" customFormat="1" ht="38.25" x14ac:dyDescent="0.2">
      <c r="A66" s="36" t="str">
        <f t="shared" si="8"/>
        <v/>
      </c>
      <c r="B66" s="179" t="s">
        <v>71</v>
      </c>
      <c r="C66" s="198"/>
      <c r="D66" s="177" t="s">
        <v>169</v>
      </c>
      <c r="E66" s="129"/>
      <c r="F66" s="39" t="s">
        <v>16</v>
      </c>
      <c r="G66" s="40"/>
      <c r="H66" s="83">
        <v>0.15</v>
      </c>
      <c r="I66" s="42">
        <f t="shared" si="9"/>
        <v>7.4999999999999997E-2</v>
      </c>
      <c r="J66" s="90"/>
      <c r="K66" s="269" t="s">
        <v>212</v>
      </c>
    </row>
    <row r="67" spans="1:11" s="23" customFormat="1" ht="89.25" x14ac:dyDescent="0.2">
      <c r="A67" s="36" t="str">
        <f t="shared" si="8"/>
        <v/>
      </c>
      <c r="B67" s="179" t="s">
        <v>73</v>
      </c>
      <c r="C67" s="184"/>
      <c r="D67" s="185" t="s">
        <v>72</v>
      </c>
      <c r="E67" s="129"/>
      <c r="F67" s="124"/>
      <c r="G67" s="125" t="s">
        <v>18</v>
      </c>
      <c r="H67" s="126">
        <v>0.1</v>
      </c>
      <c r="I67" s="127">
        <f t="shared" si="9"/>
        <v>0</v>
      </c>
      <c r="J67" s="90"/>
      <c r="K67" s="143" t="s">
        <v>226</v>
      </c>
    </row>
    <row r="68" spans="1:11" s="66" customFormat="1" ht="63.75" x14ac:dyDescent="0.2">
      <c r="A68" s="36" t="str">
        <f t="shared" si="8"/>
        <v/>
      </c>
      <c r="B68" s="179" t="s">
        <v>149</v>
      </c>
      <c r="C68" s="186"/>
      <c r="D68" s="177" t="s">
        <v>109</v>
      </c>
      <c r="E68" s="129" t="s">
        <v>16</v>
      </c>
      <c r="F68" s="129"/>
      <c r="G68" s="129"/>
      <c r="H68" s="130">
        <v>0.1</v>
      </c>
      <c r="I68" s="131">
        <f t="shared" si="9"/>
        <v>0.1</v>
      </c>
      <c r="J68" s="67"/>
      <c r="K68" s="143"/>
    </row>
    <row r="69" spans="1:11" s="66" customFormat="1" ht="51" x14ac:dyDescent="0.2">
      <c r="A69" s="36" t="str">
        <f t="shared" si="8"/>
        <v/>
      </c>
      <c r="B69" s="179" t="s">
        <v>150</v>
      </c>
      <c r="C69" s="181"/>
      <c r="D69" s="177" t="s">
        <v>132</v>
      </c>
      <c r="E69" s="129" t="s">
        <v>16</v>
      </c>
      <c r="F69" s="129"/>
      <c r="G69" s="129"/>
      <c r="H69" s="130">
        <v>0.05</v>
      </c>
      <c r="I69" s="131">
        <f t="shared" si="9"/>
        <v>0.05</v>
      </c>
      <c r="J69" s="67"/>
      <c r="K69" s="143"/>
    </row>
    <row r="70" spans="1:11" s="23" customFormat="1" x14ac:dyDescent="0.2">
      <c r="A70" s="43"/>
      <c r="B70" s="65"/>
      <c r="C70" s="45"/>
      <c r="D70" s="94"/>
      <c r="E70" s="46"/>
      <c r="F70" s="46"/>
      <c r="G70" s="46"/>
      <c r="H70" s="128">
        <f>SUM(H60:H69)</f>
        <v>1</v>
      </c>
      <c r="I70" s="79">
        <f>SUM(I60:I69)</f>
        <v>0.77500000000000002</v>
      </c>
      <c r="J70" s="90"/>
      <c r="K70" s="66"/>
    </row>
    <row r="71" spans="1:11" s="49" customFormat="1" x14ac:dyDescent="0.2">
      <c r="A71" s="47"/>
      <c r="B71" s="48"/>
      <c r="C71" s="48"/>
      <c r="D71" s="96"/>
      <c r="E71" s="47"/>
      <c r="F71" s="47"/>
      <c r="G71" s="47"/>
      <c r="H71" s="84"/>
      <c r="I71" s="51"/>
      <c r="J71" s="67"/>
      <c r="K71" s="66"/>
    </row>
    <row r="72" spans="1:11" s="135" customFormat="1" ht="23.25" customHeight="1" x14ac:dyDescent="0.25">
      <c r="A72" s="132" t="s">
        <v>74</v>
      </c>
      <c r="B72" s="285" t="s">
        <v>118</v>
      </c>
      <c r="C72" s="285"/>
      <c r="D72" s="285"/>
      <c r="E72" s="285"/>
      <c r="F72" s="285"/>
      <c r="G72" s="285"/>
      <c r="H72" s="285"/>
      <c r="I72" s="133">
        <v>0.1</v>
      </c>
      <c r="J72" s="136"/>
      <c r="K72" s="170"/>
    </row>
    <row r="73" spans="1:11" s="23" customFormat="1" ht="51" x14ac:dyDescent="0.2">
      <c r="A73" s="36" t="str">
        <f>IF(NOT(COUNTBLANK(E73:G73)=2),"!","")</f>
        <v/>
      </c>
      <c r="B73" s="77" t="s">
        <v>75</v>
      </c>
      <c r="C73" s="38"/>
      <c r="D73" s="174" t="s">
        <v>76</v>
      </c>
      <c r="E73" s="40" t="s">
        <v>16</v>
      </c>
      <c r="F73" s="39"/>
      <c r="G73" s="39"/>
      <c r="H73" s="83">
        <v>0.2</v>
      </c>
      <c r="I73" s="42">
        <f>IF(ISBLANK($E73),IF(ISBLANK($F73),0,$F$6),$E$6)*$H73</f>
        <v>0.2</v>
      </c>
      <c r="J73" s="90"/>
      <c r="K73" s="143"/>
    </row>
    <row r="74" spans="1:11" s="23" customFormat="1" ht="25.5" x14ac:dyDescent="0.2">
      <c r="A74" s="36" t="str">
        <f>IF(NOT(COUNTBLANK(E74:G74)=2),"!","")</f>
        <v/>
      </c>
      <c r="B74" s="77" t="s">
        <v>77</v>
      </c>
      <c r="C74" s="38"/>
      <c r="D74" s="174" t="s">
        <v>78</v>
      </c>
      <c r="E74" s="40" t="s">
        <v>16</v>
      </c>
      <c r="F74" s="39"/>
      <c r="G74" s="39"/>
      <c r="H74" s="83">
        <v>0.2</v>
      </c>
      <c r="I74" s="42">
        <f t="shared" ref="I74:I76" si="10">IF(ISBLANK($E74),IF(ISBLANK($F74),0,$F$6),$E$6)*$H74</f>
        <v>0.2</v>
      </c>
      <c r="J74" s="90"/>
      <c r="K74" s="143"/>
    </row>
    <row r="75" spans="1:11" s="23" customFormat="1" ht="51" x14ac:dyDescent="0.2">
      <c r="A75" s="36" t="str">
        <f>IF(NOT(COUNTBLANK(E75:G75)=2),"!","")</f>
        <v/>
      </c>
      <c r="B75" s="77" t="s">
        <v>79</v>
      </c>
      <c r="C75" s="38"/>
      <c r="D75" s="174" t="s">
        <v>80</v>
      </c>
      <c r="E75" s="125"/>
      <c r="F75" s="124"/>
      <c r="G75" s="124" t="s">
        <v>18</v>
      </c>
      <c r="H75" s="83">
        <v>0.2</v>
      </c>
      <c r="I75" s="42">
        <f t="shared" si="10"/>
        <v>0</v>
      </c>
      <c r="J75" s="90"/>
      <c r="K75" s="266" t="s">
        <v>215</v>
      </c>
    </row>
    <row r="76" spans="1:11" s="23" customFormat="1" ht="38.25" x14ac:dyDescent="0.2">
      <c r="A76" s="36" t="str">
        <f t="shared" ref="A76:A77" si="11">IF(NOT(COUNTBLANK(E76:G76)=2),"!","")</f>
        <v/>
      </c>
      <c r="B76" s="159" t="s">
        <v>134</v>
      </c>
      <c r="C76" s="160"/>
      <c r="D76" s="178" t="s">
        <v>163</v>
      </c>
      <c r="E76" s="129" t="s">
        <v>16</v>
      </c>
      <c r="F76" s="129"/>
      <c r="G76" s="129"/>
      <c r="H76" s="83">
        <v>0.2</v>
      </c>
      <c r="I76" s="42">
        <f t="shared" si="10"/>
        <v>0.2</v>
      </c>
      <c r="J76" s="67"/>
      <c r="K76" s="266" t="s">
        <v>227</v>
      </c>
    </row>
    <row r="77" spans="1:11" s="23" customFormat="1" ht="63.75" x14ac:dyDescent="0.2">
      <c r="A77" s="36" t="str">
        <f t="shared" si="11"/>
        <v/>
      </c>
      <c r="B77" s="161" t="s">
        <v>135</v>
      </c>
      <c r="C77" s="162"/>
      <c r="D77" s="175" t="s">
        <v>164</v>
      </c>
      <c r="E77" s="129" t="s">
        <v>16</v>
      </c>
      <c r="F77" s="129"/>
      <c r="G77" s="129"/>
      <c r="H77" s="83">
        <v>0.2</v>
      </c>
      <c r="I77" s="42">
        <f>IF(ISBLANK($E77),IF(ISBLANK($F77),0,$F$6),$E$6)*$H77</f>
        <v>0.2</v>
      </c>
      <c r="J77" s="67"/>
      <c r="K77" s="143" t="s">
        <v>228</v>
      </c>
    </row>
    <row r="78" spans="1:11" x14ac:dyDescent="0.2">
      <c r="H78" s="83">
        <f>SUM(H73:H77)</f>
        <v>1</v>
      </c>
      <c r="I78" s="42">
        <f>SUM(I73:I77)</f>
        <v>0.8</v>
      </c>
    </row>
    <row r="82" spans="1:11" ht="12.75" customHeight="1" x14ac:dyDescent="0.25">
      <c r="A82" s="285" t="s">
        <v>133</v>
      </c>
      <c r="B82" s="285"/>
      <c r="C82" s="285"/>
      <c r="D82" s="285"/>
      <c r="E82" s="285"/>
      <c r="F82" s="285"/>
      <c r="G82" s="285"/>
      <c r="I82" s="133">
        <v>0.1</v>
      </c>
    </row>
    <row r="83" spans="1:11" ht="63.75" x14ac:dyDescent="0.2">
      <c r="A83" s="163"/>
      <c r="B83" s="164" t="s">
        <v>136</v>
      </c>
      <c r="D83" s="172" t="s">
        <v>156</v>
      </c>
      <c r="E83" s="152" t="s">
        <v>16</v>
      </c>
      <c r="F83" s="152"/>
      <c r="G83" s="152"/>
      <c r="H83" s="83">
        <v>0.25</v>
      </c>
      <c r="I83" s="42">
        <f>IF(ISBLANK($E83),IF(ISBLANK($F83),0,$F$6),$E$6)*$H83</f>
        <v>0.25</v>
      </c>
      <c r="K83" s="266" t="s">
        <v>229</v>
      </c>
    </row>
    <row r="84" spans="1:11" ht="63.75" x14ac:dyDescent="0.2">
      <c r="A84" s="163"/>
      <c r="B84" s="164" t="s">
        <v>137</v>
      </c>
      <c r="D84" s="172" t="s">
        <v>198</v>
      </c>
      <c r="E84" s="152" t="s">
        <v>16</v>
      </c>
      <c r="F84" s="152"/>
      <c r="G84" s="152"/>
      <c r="H84" s="83">
        <v>0.2</v>
      </c>
      <c r="I84" s="42">
        <f t="shared" ref="I84:I87" si="12">IF(ISBLANK($E84),IF(ISBLANK($F84),0,$F$6),$E$6)*$H84</f>
        <v>0.2</v>
      </c>
      <c r="K84" s="143"/>
    </row>
    <row r="85" spans="1:11" ht="51" x14ac:dyDescent="0.2">
      <c r="A85" s="163"/>
      <c r="B85" s="164" t="s">
        <v>138</v>
      </c>
      <c r="D85" s="172" t="s">
        <v>157</v>
      </c>
      <c r="E85" s="152"/>
      <c r="F85" s="152"/>
      <c r="G85" s="152" t="s">
        <v>18</v>
      </c>
      <c r="H85" s="83">
        <v>0.25</v>
      </c>
      <c r="I85" s="42">
        <f t="shared" si="12"/>
        <v>0</v>
      </c>
      <c r="K85" s="266" t="s">
        <v>215</v>
      </c>
    </row>
    <row r="86" spans="1:11" ht="51" x14ac:dyDescent="0.2">
      <c r="A86" s="163"/>
      <c r="B86" s="164" t="s">
        <v>139</v>
      </c>
      <c r="D86" s="172" t="s">
        <v>158</v>
      </c>
      <c r="E86" s="152" t="s">
        <v>16</v>
      </c>
      <c r="F86" s="152"/>
      <c r="G86" s="152"/>
      <c r="H86" s="83">
        <v>0.2</v>
      </c>
      <c r="I86" s="42">
        <f t="shared" si="12"/>
        <v>0.2</v>
      </c>
      <c r="K86" s="143"/>
    </row>
    <row r="87" spans="1:11" ht="51" x14ac:dyDescent="0.2">
      <c r="A87" s="163"/>
      <c r="B87" s="164" t="s">
        <v>140</v>
      </c>
      <c r="D87" s="172" t="s">
        <v>159</v>
      </c>
      <c r="E87" s="152"/>
      <c r="F87" s="152"/>
      <c r="G87" s="152" t="s">
        <v>18</v>
      </c>
      <c r="H87" s="83">
        <v>0.1</v>
      </c>
      <c r="I87" s="42">
        <f t="shared" si="12"/>
        <v>0</v>
      </c>
      <c r="K87" s="266" t="s">
        <v>232</v>
      </c>
    </row>
    <row r="88" spans="1:11" x14ac:dyDescent="0.2">
      <c r="H88" s="83">
        <f>SUM(H83:H87)</f>
        <v>0.99999999999999989</v>
      </c>
      <c r="I88" s="42">
        <f>SUM(I83:I87)</f>
        <v>0.65</v>
      </c>
    </row>
  </sheetData>
  <sheetProtection selectLockedCells="1" selectUnlockedCells="1"/>
  <mergeCells count="21">
    <mergeCell ref="A82:G82"/>
    <mergeCell ref="B72:H72"/>
    <mergeCell ref="I5:I7"/>
    <mergeCell ref="A7:D7"/>
    <mergeCell ref="B8:D8"/>
    <mergeCell ref="B31:D31"/>
    <mergeCell ref="E31:H31"/>
    <mergeCell ref="E5:G5"/>
    <mergeCell ref="H5:H7"/>
    <mergeCell ref="B9:D9"/>
    <mergeCell ref="E9:H9"/>
    <mergeCell ref="E3:I3"/>
    <mergeCell ref="B46:D46"/>
    <mergeCell ref="B47:D47"/>
    <mergeCell ref="E47:H47"/>
    <mergeCell ref="B59:D59"/>
    <mergeCell ref="E59:H59"/>
    <mergeCell ref="B20:D20"/>
    <mergeCell ref="E20:H20"/>
    <mergeCell ref="B40:D40"/>
    <mergeCell ref="E40:H40"/>
  </mergeCells>
  <phoneticPr fontId="0" type="noConversion"/>
  <hyperlinks>
    <hyperlink ref="K53" r:id="rId1"/>
    <hyperlink ref="K64" r:id="rId2"/>
  </hyperlinks>
  <printOptions horizontalCentered="1"/>
  <pageMargins left="0.39370078740157483" right="0.39370078740157483" top="0.39370078740157483" bottom="0.39370078740157483" header="0.31496062992125984" footer="0.31496062992125984"/>
  <pageSetup paperSize="9" scale="93" firstPageNumber="0" orientation="landscape" horizontalDpi="300" verticalDpi="300" r:id="rId3"/>
  <headerFooter alignWithMargins="0"/>
  <rowBreaks count="1" manualBreakCount="1">
    <brk id="3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0"/>
  <sheetViews>
    <sheetView showGridLines="0" topLeftCell="A19" zoomScale="75" zoomScaleNormal="100" zoomScaleSheetLayoutView="100" workbookViewId="0">
      <selection activeCell="N50" sqref="N50"/>
    </sheetView>
  </sheetViews>
  <sheetFormatPr defaultColWidth="8.85546875" defaultRowHeight="12.75" x14ac:dyDescent="0.2"/>
  <cols>
    <col min="1" max="1" width="0.85546875" style="246" customWidth="1"/>
    <col min="2" max="2" width="1.28515625" style="246" customWidth="1"/>
    <col min="3" max="3" width="20.140625" style="246" customWidth="1"/>
    <col min="4" max="5" width="11.7109375" style="246" customWidth="1"/>
    <col min="6" max="6" width="8.85546875" style="246" customWidth="1"/>
    <col min="7" max="7" width="1.28515625" style="246" customWidth="1"/>
    <col min="8" max="8" width="19.7109375" style="246" customWidth="1"/>
    <col min="9" max="10" width="11.7109375" style="246" customWidth="1"/>
    <col min="11" max="11" width="8.85546875" style="246" customWidth="1"/>
    <col min="12" max="12" width="1.28515625" style="246" customWidth="1"/>
    <col min="13" max="13" width="19.85546875" style="246" customWidth="1"/>
    <col min="14" max="15" width="11.7109375" style="246" customWidth="1"/>
    <col min="16" max="17" width="8.85546875" style="246" customWidth="1"/>
    <col min="18" max="18" width="15.85546875" style="246" customWidth="1"/>
    <col min="19" max="16384" width="8.85546875" style="246"/>
  </cols>
  <sheetData>
    <row r="1" spans="2:20" s="203" customFormat="1" ht="23.25" x14ac:dyDescent="0.3">
      <c r="C1" s="204" t="s">
        <v>154</v>
      </c>
      <c r="D1" s="204"/>
      <c r="E1" s="204"/>
      <c r="F1" s="204"/>
      <c r="G1" s="204"/>
      <c r="H1" s="204"/>
      <c r="I1" s="204"/>
      <c r="J1" s="204"/>
      <c r="K1" s="204"/>
      <c r="L1" s="204"/>
      <c r="M1" s="204"/>
      <c r="N1" s="204"/>
      <c r="O1" s="204"/>
      <c r="Q1" s="205"/>
      <c r="R1" s="205"/>
      <c r="S1" s="205"/>
      <c r="T1" s="205"/>
    </row>
    <row r="2" spans="2:20" s="208" customFormat="1" ht="23.25" customHeight="1" x14ac:dyDescent="0.3">
      <c r="B2" s="206"/>
      <c r="C2" s="295" t="s">
        <v>0</v>
      </c>
      <c r="D2" s="295"/>
      <c r="E2" s="295"/>
      <c r="F2" s="295"/>
      <c r="G2" s="295"/>
      <c r="H2" s="295"/>
      <c r="I2" s="295"/>
      <c r="J2" s="295"/>
      <c r="K2" s="295"/>
      <c r="L2" s="295"/>
      <c r="M2" s="295"/>
      <c r="N2" s="295"/>
      <c r="O2" s="295"/>
      <c r="P2" s="207"/>
      <c r="Q2" s="207"/>
      <c r="R2" s="207"/>
      <c r="S2" s="207"/>
      <c r="T2" s="207"/>
    </row>
    <row r="3" spans="2:20" s="209" customFormat="1" ht="20.25" x14ac:dyDescent="0.3">
      <c r="C3" s="295" t="s">
        <v>87</v>
      </c>
      <c r="D3" s="295"/>
      <c r="E3" s="295"/>
      <c r="F3" s="295"/>
      <c r="G3" s="295"/>
      <c r="H3" s="295"/>
      <c r="I3" s="295"/>
      <c r="J3" s="295"/>
      <c r="K3" s="295"/>
      <c r="L3" s="295"/>
      <c r="M3" s="295"/>
      <c r="N3" s="295"/>
      <c r="O3" s="295"/>
      <c r="Q3" s="210"/>
      <c r="R3" s="210"/>
      <c r="S3" s="210"/>
      <c r="T3" s="210"/>
    </row>
    <row r="4" spans="2:20" s="211" customFormat="1" ht="14.25" customHeight="1" x14ac:dyDescent="0.35">
      <c r="C4" s="212"/>
      <c r="D4" s="212"/>
      <c r="E4" s="212"/>
      <c r="F4" s="212"/>
      <c r="G4" s="212"/>
      <c r="H4" s="213"/>
      <c r="I4" s="213"/>
      <c r="J4" s="212"/>
      <c r="K4" s="214"/>
      <c r="L4" s="215"/>
      <c r="M4" s="212"/>
      <c r="N4" s="216"/>
      <c r="O4" s="215"/>
      <c r="P4" s="217"/>
      <c r="Q4" s="218"/>
      <c r="R4" s="218"/>
      <c r="S4" s="218"/>
      <c r="T4" s="218"/>
    </row>
    <row r="5" spans="2:20" s="211" customFormat="1" ht="24" customHeight="1" x14ac:dyDescent="0.2">
      <c r="G5" s="294" t="s">
        <v>88</v>
      </c>
      <c r="H5" s="294"/>
      <c r="I5" s="294"/>
      <c r="J5" s="294"/>
      <c r="P5" s="217"/>
      <c r="Q5" s="217"/>
      <c r="R5" s="217"/>
      <c r="S5" s="217"/>
      <c r="T5" s="217"/>
    </row>
    <row r="6" spans="2:20" s="220" customFormat="1" ht="33" customHeight="1" x14ac:dyDescent="0.25">
      <c r="B6" s="219"/>
      <c r="C6" s="296" t="s">
        <v>89</v>
      </c>
      <c r="D6" s="296"/>
      <c r="E6" s="296"/>
      <c r="G6" s="294"/>
      <c r="H6" s="294"/>
      <c r="I6" s="294"/>
      <c r="J6" s="294"/>
      <c r="L6" s="294" t="s">
        <v>90</v>
      </c>
      <c r="M6" s="294"/>
      <c r="N6" s="294"/>
      <c r="O6" s="294"/>
      <c r="Q6" s="221"/>
      <c r="R6" s="221"/>
      <c r="S6" s="221"/>
      <c r="T6" s="221"/>
    </row>
    <row r="7" spans="2:20" s="220" customFormat="1" ht="34.5" customHeight="1" x14ac:dyDescent="0.25">
      <c r="B7" s="222"/>
      <c r="C7" s="296"/>
      <c r="D7" s="296"/>
      <c r="E7" s="296"/>
      <c r="G7" s="223"/>
      <c r="H7" s="224"/>
      <c r="I7" s="225" t="s">
        <v>91</v>
      </c>
      <c r="J7" s="226"/>
      <c r="L7" s="294"/>
      <c r="M7" s="294"/>
      <c r="N7" s="294"/>
      <c r="O7" s="294"/>
      <c r="Q7" s="221"/>
      <c r="R7" s="221"/>
      <c r="S7" s="221"/>
      <c r="T7" s="221"/>
    </row>
    <row r="8" spans="2:20" s="220" customFormat="1" ht="15" x14ac:dyDescent="0.2">
      <c r="B8" s="223"/>
      <c r="C8" s="224"/>
      <c r="D8" s="225" t="s">
        <v>91</v>
      </c>
      <c r="E8" s="226"/>
      <c r="G8" s="223"/>
      <c r="H8" s="217" t="s">
        <v>92</v>
      </c>
      <c r="I8" s="227">
        <f>'two-tier system'!I74</f>
        <v>0.1</v>
      </c>
      <c r="J8" s="228"/>
      <c r="L8" s="223"/>
      <c r="M8" s="224"/>
      <c r="N8" s="225" t="s">
        <v>91</v>
      </c>
      <c r="O8" s="226"/>
      <c r="Q8" s="224"/>
      <c r="R8" s="224"/>
      <c r="S8" s="225"/>
      <c r="T8" s="225"/>
    </row>
    <row r="9" spans="2:20" s="220" customFormat="1" ht="15" x14ac:dyDescent="0.2">
      <c r="B9" s="223"/>
      <c r="C9" s="217" t="s">
        <v>92</v>
      </c>
      <c r="D9" s="227">
        <f>'two-tier system'!I48</f>
        <v>0.2</v>
      </c>
      <c r="E9" s="228"/>
      <c r="G9" s="223"/>
      <c r="H9" s="217" t="s">
        <v>93</v>
      </c>
      <c r="I9" s="229">
        <f>'two-tier system'!I80</f>
        <v>0</v>
      </c>
      <c r="J9" s="228"/>
      <c r="L9" s="223"/>
      <c r="M9" s="217" t="s">
        <v>92</v>
      </c>
      <c r="N9" s="227">
        <f>'two-tier system'!I35</f>
        <v>0.1</v>
      </c>
      <c r="O9" s="228"/>
      <c r="Q9" s="224"/>
      <c r="R9" s="217"/>
      <c r="S9" s="227"/>
      <c r="T9" s="227"/>
    </row>
    <row r="10" spans="2:20" s="220" customFormat="1" ht="15" customHeight="1" x14ac:dyDescent="0.2">
      <c r="B10" s="223"/>
      <c r="C10" s="217" t="s">
        <v>93</v>
      </c>
      <c r="D10" s="230">
        <f>'two-tier system'!I58</f>
        <v>0</v>
      </c>
      <c r="E10" s="228"/>
      <c r="G10" s="231"/>
      <c r="H10" s="232"/>
      <c r="I10" s="233"/>
      <c r="J10" s="234"/>
      <c r="L10" s="223"/>
      <c r="M10" s="217" t="s">
        <v>93</v>
      </c>
      <c r="N10" s="230">
        <f>'two-tier system'!I41</f>
        <v>0</v>
      </c>
      <c r="O10" s="228"/>
      <c r="Q10" s="224"/>
      <c r="R10" s="217"/>
    </row>
    <row r="11" spans="2:20" s="220" customFormat="1" ht="15" x14ac:dyDescent="0.2">
      <c r="B11" s="231"/>
      <c r="C11" s="232"/>
      <c r="D11" s="233"/>
      <c r="E11" s="234"/>
      <c r="L11" s="231"/>
      <c r="M11" s="235"/>
      <c r="N11" s="235"/>
      <c r="O11" s="234"/>
      <c r="Q11" s="224"/>
      <c r="R11" s="224"/>
      <c r="S11" s="224"/>
      <c r="T11" s="224"/>
    </row>
    <row r="12" spans="2:20" s="220" customFormat="1" x14ac:dyDescent="0.2">
      <c r="G12" s="224"/>
      <c r="H12" s="224"/>
      <c r="I12" s="224"/>
      <c r="J12" s="224"/>
      <c r="Q12" s="224"/>
      <c r="R12" s="224"/>
      <c r="S12" s="224"/>
      <c r="T12" s="224"/>
    </row>
    <row r="13" spans="2:20" s="220" customFormat="1" x14ac:dyDescent="0.2">
      <c r="G13" s="236"/>
      <c r="H13" s="237"/>
      <c r="I13" s="237"/>
      <c r="J13" s="238"/>
      <c r="Q13" s="224"/>
      <c r="R13" s="224"/>
      <c r="S13" s="224"/>
      <c r="T13" s="224"/>
    </row>
    <row r="14" spans="2:20" s="220" customFormat="1" ht="12.75" customHeight="1" x14ac:dyDescent="0.25">
      <c r="B14" s="239"/>
      <c r="C14" s="297" t="s">
        <v>94</v>
      </c>
      <c r="D14" s="297"/>
      <c r="E14" s="297"/>
      <c r="G14" s="298" t="s">
        <v>95</v>
      </c>
      <c r="H14" s="298"/>
      <c r="I14" s="298"/>
      <c r="J14" s="298"/>
      <c r="L14" s="294" t="s">
        <v>96</v>
      </c>
      <c r="M14" s="294"/>
      <c r="N14" s="294"/>
      <c r="O14" s="294"/>
      <c r="Q14" s="221"/>
      <c r="R14" s="221"/>
      <c r="S14" s="221"/>
      <c r="T14" s="221"/>
    </row>
    <row r="15" spans="2:20" s="220" customFormat="1" ht="42.75" customHeight="1" x14ac:dyDescent="0.2">
      <c r="B15" s="240"/>
      <c r="C15" s="297"/>
      <c r="D15" s="297"/>
      <c r="E15" s="297"/>
      <c r="G15" s="298"/>
      <c r="H15" s="298"/>
      <c r="I15" s="298"/>
      <c r="J15" s="298"/>
      <c r="L15" s="294"/>
      <c r="M15" s="294"/>
      <c r="N15" s="294"/>
      <c r="O15" s="294"/>
      <c r="Q15" s="221"/>
      <c r="R15" s="221"/>
      <c r="S15" s="221"/>
      <c r="T15" s="221"/>
    </row>
    <row r="16" spans="2:20" s="220" customFormat="1" ht="15.75" customHeight="1" x14ac:dyDescent="0.2">
      <c r="B16" s="223"/>
      <c r="C16" s="224"/>
      <c r="D16" s="225" t="s">
        <v>91</v>
      </c>
      <c r="E16" s="226"/>
      <c r="G16" s="223"/>
      <c r="H16" s="225" t="s">
        <v>81</v>
      </c>
      <c r="I16" s="230">
        <f>+(D9*D10)+(I8*I9)+(N9*N10)+(D17*D18)+(N17*N18)+(D25*D26)+(N25*N26)+(I26*I27)</f>
        <v>0</v>
      </c>
      <c r="J16" s="241"/>
      <c r="L16" s="223"/>
      <c r="M16" s="224"/>
      <c r="N16" s="225" t="s">
        <v>91</v>
      </c>
      <c r="O16" s="226"/>
      <c r="Q16" s="224"/>
      <c r="R16" s="224"/>
      <c r="S16" s="225"/>
      <c r="T16" s="225"/>
    </row>
    <row r="17" spans="2:20" s="220" customFormat="1" ht="20.25" customHeight="1" x14ac:dyDescent="0.2">
      <c r="B17" s="223"/>
      <c r="C17" s="217" t="s">
        <v>92</v>
      </c>
      <c r="D17" s="227">
        <f>'two-tier system'!I62</f>
        <v>0.2</v>
      </c>
      <c r="E17" s="228"/>
      <c r="G17" s="223"/>
      <c r="H17" s="242"/>
      <c r="I17" s="227"/>
      <c r="J17" s="228"/>
      <c r="L17" s="223"/>
      <c r="M17" s="217" t="s">
        <v>92</v>
      </c>
      <c r="N17" s="227">
        <f>'two-tier system'!I9</f>
        <v>0.1</v>
      </c>
      <c r="O17" s="228"/>
      <c r="Q17" s="224"/>
      <c r="T17" s="227"/>
    </row>
    <row r="18" spans="2:20" s="220" customFormat="1" ht="15" x14ac:dyDescent="0.2">
      <c r="B18" s="223"/>
      <c r="C18" s="217" t="s">
        <v>93</v>
      </c>
      <c r="D18" s="230">
        <f>'two-tier system'!I73</f>
        <v>0</v>
      </c>
      <c r="E18" s="228"/>
      <c r="G18" s="223"/>
      <c r="H18" s="224"/>
      <c r="I18" s="217"/>
      <c r="J18" s="243"/>
      <c r="L18" s="223"/>
      <c r="M18" s="217" t="s">
        <v>93</v>
      </c>
      <c r="N18" s="230">
        <f>'two-tier system'!I17</f>
        <v>0</v>
      </c>
      <c r="O18" s="228"/>
      <c r="Q18" s="224"/>
      <c r="R18" s="217"/>
    </row>
    <row r="19" spans="2:20" s="220" customFormat="1" ht="15" x14ac:dyDescent="0.2">
      <c r="B19" s="231"/>
      <c r="C19" s="232"/>
      <c r="D19" s="233"/>
      <c r="E19" s="234"/>
      <c r="G19" s="223"/>
      <c r="H19" s="224"/>
      <c r="I19" s="224"/>
      <c r="J19" s="243"/>
      <c r="L19" s="231"/>
      <c r="M19" s="232"/>
      <c r="N19" s="244"/>
      <c r="O19" s="234"/>
      <c r="Q19" s="224"/>
      <c r="R19" s="224"/>
      <c r="S19" s="224"/>
      <c r="T19" s="224"/>
    </row>
    <row r="20" spans="2:20" s="220" customFormat="1" x14ac:dyDescent="0.2">
      <c r="G20" s="231"/>
      <c r="H20" s="235"/>
      <c r="I20" s="235"/>
      <c r="J20" s="234"/>
      <c r="Q20" s="224"/>
      <c r="R20" s="224"/>
      <c r="S20" s="224"/>
      <c r="T20" s="224"/>
    </row>
    <row r="21" spans="2:20" s="220" customFormat="1" ht="15" customHeight="1" x14ac:dyDescent="0.2">
      <c r="Q21" s="224"/>
      <c r="R21" s="224"/>
      <c r="S21" s="224"/>
      <c r="T21" s="224"/>
    </row>
    <row r="22" spans="2:20" s="220" customFormat="1" ht="15.75" customHeight="1" thickBot="1" x14ac:dyDescent="0.3">
      <c r="B22" s="239"/>
      <c r="C22" s="296" t="s">
        <v>97</v>
      </c>
      <c r="D22" s="296"/>
      <c r="E22" s="296"/>
      <c r="G22" s="224"/>
      <c r="J22" s="224"/>
      <c r="L22" s="294" t="s">
        <v>98</v>
      </c>
      <c r="M22" s="294"/>
      <c r="N22" s="294"/>
      <c r="O22" s="294"/>
      <c r="Q22" s="221"/>
      <c r="R22" s="221"/>
      <c r="S22" s="221"/>
      <c r="T22" s="221"/>
    </row>
    <row r="23" spans="2:20" s="220" customFormat="1" ht="36" customHeight="1" thickBot="1" x14ac:dyDescent="0.3">
      <c r="B23" s="245"/>
      <c r="C23" s="296"/>
      <c r="D23" s="296"/>
      <c r="E23" s="296"/>
      <c r="G23" s="294" t="s">
        <v>153</v>
      </c>
      <c r="H23" s="294"/>
      <c r="I23" s="294"/>
      <c r="J23" s="294"/>
      <c r="L23" s="294"/>
      <c r="M23" s="294"/>
      <c r="N23" s="294"/>
      <c r="O23" s="294"/>
      <c r="Q23" s="221"/>
      <c r="R23" s="221"/>
      <c r="S23" s="221"/>
      <c r="T23" s="221"/>
    </row>
    <row r="24" spans="2:20" s="220" customFormat="1" ht="15" x14ac:dyDescent="0.2">
      <c r="B24" s="223"/>
      <c r="C24" s="224"/>
      <c r="D24" s="225" t="s">
        <v>91</v>
      </c>
      <c r="E24" s="226"/>
      <c r="G24" s="294"/>
      <c r="H24" s="294"/>
      <c r="I24" s="294"/>
      <c r="J24" s="294"/>
      <c r="L24" s="223"/>
      <c r="M24" s="217"/>
      <c r="N24" s="225" t="s">
        <v>91</v>
      </c>
      <c r="O24" s="226"/>
      <c r="Q24" s="224"/>
      <c r="R24" s="224"/>
      <c r="S24" s="225"/>
      <c r="T24" s="225"/>
    </row>
    <row r="25" spans="2:20" s="220" customFormat="1" ht="15" x14ac:dyDescent="0.2">
      <c r="B25" s="223"/>
      <c r="C25" s="217" t="s">
        <v>92</v>
      </c>
      <c r="D25" s="227">
        <f>'two-tier system'!I42</f>
        <v>0.2</v>
      </c>
      <c r="E25" s="228"/>
      <c r="G25" s="223"/>
      <c r="H25" s="224"/>
      <c r="I25" s="225" t="s">
        <v>91</v>
      </c>
      <c r="J25" s="226"/>
      <c r="L25" s="223"/>
      <c r="M25" s="217" t="s">
        <v>92</v>
      </c>
      <c r="N25" s="227">
        <f>'two-tier system'!I19</f>
        <v>0.1</v>
      </c>
      <c r="O25" s="228"/>
      <c r="Q25" s="224"/>
      <c r="R25" s="217"/>
      <c r="S25" s="227"/>
      <c r="T25" s="227"/>
    </row>
    <row r="26" spans="2:20" s="220" customFormat="1" ht="15" x14ac:dyDescent="0.2">
      <c r="B26" s="223"/>
      <c r="C26" s="217" t="s">
        <v>93</v>
      </c>
      <c r="D26" s="230">
        <f>'two-tier system'!I47</f>
        <v>0</v>
      </c>
      <c r="E26" s="228"/>
      <c r="G26" s="223"/>
      <c r="H26" s="217" t="s">
        <v>92</v>
      </c>
      <c r="I26" s="227">
        <f>'two-tier system'!I82</f>
        <v>0.1</v>
      </c>
      <c r="J26" s="228"/>
      <c r="L26" s="223"/>
      <c r="M26" s="217" t="s">
        <v>93</v>
      </c>
      <c r="N26" s="230">
        <f>'two-tier system'!I33</f>
        <v>0</v>
      </c>
      <c r="O26" s="228"/>
      <c r="Q26" s="224"/>
      <c r="R26" s="217"/>
    </row>
    <row r="27" spans="2:20" s="220" customFormat="1" ht="21" customHeight="1" thickBot="1" x14ac:dyDescent="0.25">
      <c r="B27" s="231"/>
      <c r="C27" s="235"/>
      <c r="D27" s="235"/>
      <c r="E27" s="234"/>
      <c r="G27" s="223"/>
      <c r="H27" s="217" t="s">
        <v>93</v>
      </c>
      <c r="I27" s="229">
        <f>'two-tier system'!I88</f>
        <v>0</v>
      </c>
      <c r="J27" s="228"/>
      <c r="L27" s="231"/>
      <c r="M27" s="232"/>
      <c r="N27" s="244"/>
      <c r="O27" s="234"/>
      <c r="Q27" s="224"/>
      <c r="R27" s="224"/>
      <c r="S27" s="224"/>
      <c r="T27" s="224"/>
    </row>
    <row r="28" spans="2:20" ht="31.5" customHeight="1" thickBot="1" x14ac:dyDescent="0.25">
      <c r="G28" s="231"/>
      <c r="H28" s="232"/>
      <c r="I28" s="233"/>
      <c r="J28" s="234"/>
      <c r="L28" s="247"/>
      <c r="O28" s="247"/>
      <c r="Q28" s="247"/>
      <c r="R28" s="247"/>
      <c r="S28" s="247"/>
      <c r="T28" s="247"/>
    </row>
    <row r="29" spans="2:20" ht="31.5" customHeight="1" x14ac:dyDescent="0.2">
      <c r="G29" s="247"/>
      <c r="H29" s="247"/>
      <c r="I29" s="247"/>
      <c r="J29" s="247"/>
      <c r="L29" s="247"/>
      <c r="O29" s="247"/>
      <c r="Q29" s="247"/>
      <c r="R29" s="247"/>
      <c r="S29" s="247"/>
      <c r="T29" s="247"/>
    </row>
    <row r="30" spans="2:20" ht="31.5" customHeight="1" x14ac:dyDescent="0.2">
      <c r="G30" s="247"/>
      <c r="H30" s="247"/>
      <c r="I30" s="247"/>
      <c r="J30" s="247"/>
      <c r="L30" s="247"/>
      <c r="O30" s="247"/>
      <c r="Q30" s="247"/>
      <c r="R30" s="247"/>
      <c r="S30" s="247"/>
      <c r="T30" s="247"/>
    </row>
    <row r="31" spans="2:20" ht="31.5" customHeight="1" x14ac:dyDescent="0.2">
      <c r="G31" s="247"/>
      <c r="H31" s="247"/>
      <c r="I31" s="247"/>
      <c r="J31" s="247"/>
      <c r="L31" s="247"/>
      <c r="O31" s="247"/>
      <c r="Q31" s="247"/>
      <c r="R31" s="247"/>
      <c r="S31" s="247"/>
      <c r="T31" s="247"/>
    </row>
    <row r="32" spans="2:20" ht="31.5" customHeight="1" x14ac:dyDescent="0.2">
      <c r="G32" s="247"/>
      <c r="H32" s="247"/>
      <c r="I32" s="247"/>
      <c r="J32" s="247"/>
      <c r="L32" s="247"/>
      <c r="O32" s="247"/>
      <c r="Q32" s="247"/>
      <c r="R32" s="247"/>
      <c r="S32" s="247"/>
      <c r="T32" s="247"/>
    </row>
    <row r="33" spans="3:20" ht="31.5" customHeight="1" x14ac:dyDescent="0.2">
      <c r="G33" s="247"/>
      <c r="H33" s="247"/>
      <c r="I33" s="247"/>
      <c r="J33" s="247"/>
      <c r="L33" s="247"/>
      <c r="O33" s="247"/>
      <c r="Q33" s="247"/>
      <c r="R33" s="247"/>
      <c r="S33" s="247"/>
      <c r="T33" s="247"/>
    </row>
    <row r="34" spans="3:20" s="249" customFormat="1" ht="20.25" x14ac:dyDescent="0.3">
      <c r="C34" s="300" t="s">
        <v>99</v>
      </c>
      <c r="D34" s="300"/>
      <c r="E34" s="300"/>
      <c r="F34" s="300"/>
      <c r="G34" s="300"/>
      <c r="H34" s="300"/>
      <c r="I34" s="300"/>
      <c r="J34" s="300"/>
      <c r="K34" s="300"/>
      <c r="L34" s="300"/>
      <c r="M34" s="300"/>
      <c r="N34" s="300"/>
      <c r="O34" s="300"/>
      <c r="P34" s="300"/>
      <c r="Q34" s="248"/>
      <c r="R34" s="248"/>
      <c r="S34" s="248"/>
      <c r="T34" s="248"/>
    </row>
    <row r="35" spans="3:20" s="249" customFormat="1" ht="20.25" x14ac:dyDescent="0.3">
      <c r="C35" s="301" t="s">
        <v>100</v>
      </c>
      <c r="D35" s="301"/>
      <c r="E35" s="301"/>
      <c r="F35" s="301"/>
      <c r="G35" s="301"/>
      <c r="H35" s="301"/>
      <c r="I35" s="301"/>
      <c r="J35" s="301"/>
      <c r="K35" s="301"/>
      <c r="L35" s="301"/>
      <c r="M35" s="301"/>
      <c r="N35" s="301"/>
      <c r="O35" s="301"/>
      <c r="P35" s="301"/>
    </row>
    <row r="36" spans="3:20" ht="22.5" customHeight="1" x14ac:dyDescent="0.2"/>
    <row r="37" spans="3:20" ht="27" customHeight="1" x14ac:dyDescent="0.2">
      <c r="C37" s="211"/>
      <c r="D37" s="211"/>
      <c r="E37" s="211"/>
      <c r="F37" s="211"/>
      <c r="G37" s="294" t="s">
        <v>88</v>
      </c>
      <c r="H37" s="294"/>
      <c r="I37" s="294"/>
      <c r="J37" s="294"/>
      <c r="K37" s="211"/>
    </row>
    <row r="38" spans="3:20" ht="35.25" customHeight="1" x14ac:dyDescent="0.2">
      <c r="C38" s="294" t="s">
        <v>89</v>
      </c>
      <c r="D38" s="294"/>
      <c r="E38" s="294"/>
      <c r="F38" s="220"/>
      <c r="G38" s="294"/>
      <c r="H38" s="294"/>
      <c r="I38" s="294"/>
      <c r="J38" s="294"/>
      <c r="K38" s="220"/>
      <c r="M38" s="294" t="s">
        <v>101</v>
      </c>
      <c r="N38" s="294"/>
      <c r="O38" s="294"/>
      <c r="P38" s="294"/>
    </row>
    <row r="39" spans="3:20" ht="41.25" customHeight="1" x14ac:dyDescent="0.2">
      <c r="C39" s="294"/>
      <c r="D39" s="294"/>
      <c r="E39" s="294"/>
      <c r="F39" s="220"/>
      <c r="G39" s="223"/>
      <c r="H39" s="224"/>
      <c r="I39" s="225" t="s">
        <v>91</v>
      </c>
      <c r="J39" s="226"/>
      <c r="K39" s="220"/>
      <c r="M39" s="294"/>
      <c r="N39" s="294"/>
      <c r="O39" s="294"/>
      <c r="P39" s="294"/>
    </row>
    <row r="40" spans="3:20" ht="15" x14ac:dyDescent="0.2">
      <c r="C40" s="223"/>
      <c r="D40" s="225" t="s">
        <v>91</v>
      </c>
      <c r="E40" s="226"/>
      <c r="F40" s="220"/>
      <c r="G40" s="223"/>
      <c r="H40" s="217" t="s">
        <v>92</v>
      </c>
      <c r="I40" s="227">
        <f>'one-tier system'!I72</f>
        <v>0.1</v>
      </c>
      <c r="J40" s="228"/>
      <c r="K40" s="220"/>
      <c r="M40" s="223"/>
      <c r="N40" s="225" t="s">
        <v>91</v>
      </c>
      <c r="O40" s="247"/>
      <c r="P40" s="226"/>
    </row>
    <row r="41" spans="3:20" ht="15" x14ac:dyDescent="0.2">
      <c r="C41" s="250" t="s">
        <v>92</v>
      </c>
      <c r="D41" s="227">
        <f>'one-tier system'!I47</f>
        <v>0.2</v>
      </c>
      <c r="E41" s="228"/>
      <c r="F41" s="220"/>
      <c r="G41" s="223"/>
      <c r="H41" s="217" t="s">
        <v>93</v>
      </c>
      <c r="I41" s="230">
        <f>'one-tier system'!I78</f>
        <v>0.8</v>
      </c>
      <c r="J41" s="228"/>
      <c r="K41" s="220"/>
      <c r="M41" s="250" t="s">
        <v>92</v>
      </c>
      <c r="N41" s="227">
        <f>'one-tier system'!I31</f>
        <v>0.1</v>
      </c>
      <c r="O41" s="247"/>
      <c r="P41" s="228"/>
    </row>
    <row r="42" spans="3:20" ht="15" x14ac:dyDescent="0.2">
      <c r="C42" s="250" t="s">
        <v>93</v>
      </c>
      <c r="D42" s="230">
        <f>'one-tier system'!I57</f>
        <v>0.95</v>
      </c>
      <c r="E42" s="228"/>
      <c r="F42" s="220"/>
      <c r="G42" s="231"/>
      <c r="H42" s="232"/>
      <c r="I42" s="233"/>
      <c r="J42" s="234"/>
      <c r="K42" s="220"/>
      <c r="M42" s="250" t="s">
        <v>93</v>
      </c>
      <c r="N42" s="230">
        <f>'one-tier system'!I38</f>
        <v>0.92500000000000004</v>
      </c>
      <c r="O42" s="247"/>
      <c r="P42" s="251"/>
    </row>
    <row r="43" spans="3:20" ht="15" x14ac:dyDescent="0.2">
      <c r="C43" s="252"/>
      <c r="D43" s="233"/>
      <c r="E43" s="234"/>
      <c r="F43" s="220"/>
      <c r="G43" s="220"/>
      <c r="H43" s="220"/>
      <c r="I43" s="220"/>
      <c r="J43" s="220"/>
      <c r="K43" s="220"/>
      <c r="M43" s="231"/>
      <c r="N43" s="235"/>
      <c r="O43" s="235"/>
      <c r="P43" s="234"/>
    </row>
    <row r="44" spans="3:20" x14ac:dyDescent="0.2">
      <c r="C44" s="220"/>
      <c r="D44" s="220"/>
      <c r="E44" s="220"/>
      <c r="F44" s="220"/>
      <c r="G44" s="224"/>
      <c r="H44" s="224"/>
      <c r="I44" s="224"/>
      <c r="J44" s="224"/>
      <c r="K44" s="220"/>
      <c r="M44" s="220"/>
      <c r="N44" s="220"/>
      <c r="O44" s="220"/>
      <c r="P44" s="220"/>
    </row>
    <row r="45" spans="3:20" x14ac:dyDescent="0.2">
      <c r="C45" s="220"/>
      <c r="D45" s="220"/>
      <c r="E45" s="220"/>
      <c r="F45" s="220"/>
      <c r="G45" s="253"/>
      <c r="H45" s="254"/>
      <c r="I45" s="254"/>
      <c r="J45" s="255"/>
      <c r="K45" s="220"/>
      <c r="M45" s="220"/>
      <c r="N45" s="220"/>
      <c r="O45" s="220"/>
      <c r="P45" s="220"/>
    </row>
    <row r="46" spans="3:20" ht="12.75" customHeight="1" x14ac:dyDescent="0.2">
      <c r="C46" s="299" t="s">
        <v>94</v>
      </c>
      <c r="D46" s="299"/>
      <c r="E46" s="299"/>
      <c r="F46" s="220"/>
      <c r="G46" s="302" t="s">
        <v>95</v>
      </c>
      <c r="H46" s="302"/>
      <c r="I46" s="302"/>
      <c r="J46" s="302"/>
      <c r="K46" s="220"/>
      <c r="M46" s="294" t="s">
        <v>102</v>
      </c>
      <c r="N46" s="294"/>
      <c r="O46" s="294"/>
      <c r="P46" s="294"/>
    </row>
    <row r="47" spans="3:20" ht="49.5" customHeight="1" x14ac:dyDescent="0.2">
      <c r="C47" s="299"/>
      <c r="D47" s="299"/>
      <c r="E47" s="299"/>
      <c r="F47" s="220"/>
      <c r="G47" s="302"/>
      <c r="H47" s="302"/>
      <c r="I47" s="302"/>
      <c r="J47" s="302"/>
      <c r="K47" s="220"/>
      <c r="M47" s="294"/>
      <c r="N47" s="294"/>
      <c r="O47" s="294"/>
      <c r="P47" s="294"/>
    </row>
    <row r="48" spans="3:20" ht="15" x14ac:dyDescent="0.2">
      <c r="C48" s="223"/>
      <c r="D48" s="225" t="s">
        <v>91</v>
      </c>
      <c r="E48" s="226"/>
      <c r="F48" s="220"/>
      <c r="G48" s="256"/>
      <c r="H48" s="225" t="s">
        <v>81</v>
      </c>
      <c r="I48" s="230">
        <f>+(D41*D42)+(I40*I41)+(N41*N42)+(D49*D50)+(N49*N50)+(D57*D58)+(N57*N58)+(I58*I59)</f>
        <v>0.72750000000000004</v>
      </c>
      <c r="J48" s="257"/>
      <c r="K48" s="220"/>
      <c r="M48" s="223"/>
      <c r="N48" s="225" t="s">
        <v>91</v>
      </c>
      <c r="O48" s="247"/>
      <c r="P48" s="226"/>
    </row>
    <row r="49" spans="3:16" ht="15" x14ac:dyDescent="0.2">
      <c r="C49" s="250" t="s">
        <v>92</v>
      </c>
      <c r="D49" s="227">
        <f>'one-tier system'!I59</f>
        <v>0.2</v>
      </c>
      <c r="E49" s="228"/>
      <c r="F49" s="220"/>
      <c r="G49" s="256"/>
      <c r="H49" s="225"/>
      <c r="I49" s="230"/>
      <c r="J49" s="258"/>
      <c r="K49" s="220"/>
      <c r="M49" s="250" t="s">
        <v>92</v>
      </c>
      <c r="N49" s="227">
        <f>'one-tier system'!I20</f>
        <v>0.1</v>
      </c>
      <c r="O49" s="247"/>
      <c r="P49" s="228"/>
    </row>
    <row r="50" spans="3:16" ht="15" x14ac:dyDescent="0.2">
      <c r="C50" s="250" t="s">
        <v>93</v>
      </c>
      <c r="D50" s="230">
        <f>'one-tier system'!I70</f>
        <v>0.77500000000000002</v>
      </c>
      <c r="E50" s="228"/>
      <c r="F50" s="220"/>
      <c r="G50" s="256"/>
      <c r="J50" s="259"/>
      <c r="K50" s="220"/>
      <c r="M50" s="250" t="s">
        <v>93</v>
      </c>
      <c r="N50" s="230">
        <f>'one-tier system'!I28</f>
        <v>0.375</v>
      </c>
      <c r="O50" s="247"/>
      <c r="P50" s="251"/>
    </row>
    <row r="51" spans="3:16" ht="15" x14ac:dyDescent="0.2">
      <c r="C51" s="252"/>
      <c r="D51" s="233"/>
      <c r="E51" s="234"/>
      <c r="F51" s="220"/>
      <c r="G51" s="256"/>
      <c r="H51" s="224"/>
      <c r="I51" s="224"/>
      <c r="J51" s="260"/>
      <c r="K51" s="220"/>
      <c r="M51" s="252"/>
      <c r="N51" s="233"/>
      <c r="O51" s="235"/>
      <c r="P51" s="234"/>
    </row>
    <row r="52" spans="3:16" x14ac:dyDescent="0.2">
      <c r="C52" s="220"/>
      <c r="D52" s="220"/>
      <c r="E52" s="220"/>
      <c r="F52" s="220"/>
      <c r="G52" s="261"/>
      <c r="H52" s="262"/>
      <c r="I52" s="262"/>
      <c r="J52" s="263"/>
      <c r="K52" s="220"/>
      <c r="M52" s="220"/>
      <c r="N52" s="220"/>
      <c r="O52" s="220"/>
      <c r="P52" s="220"/>
    </row>
    <row r="53" spans="3:16" x14ac:dyDescent="0.2">
      <c r="C53" s="220"/>
      <c r="D53" s="220"/>
      <c r="E53" s="220"/>
      <c r="F53" s="220"/>
      <c r="G53" s="220"/>
      <c r="H53" s="220"/>
      <c r="I53" s="220"/>
      <c r="J53" s="220"/>
      <c r="K53" s="220"/>
      <c r="M53" s="220"/>
      <c r="N53" s="220"/>
      <c r="O53" s="220"/>
      <c r="P53" s="220"/>
    </row>
    <row r="54" spans="3:16" ht="12.75" customHeight="1" thickBot="1" x14ac:dyDescent="0.25">
      <c r="C54" s="294" t="s">
        <v>97</v>
      </c>
      <c r="D54" s="294"/>
      <c r="E54" s="294"/>
      <c r="F54" s="220"/>
      <c r="G54" s="224"/>
      <c r="H54" s="220"/>
      <c r="I54" s="220"/>
      <c r="J54" s="224"/>
      <c r="K54" s="220"/>
      <c r="M54" s="294" t="s">
        <v>103</v>
      </c>
      <c r="N54" s="294"/>
      <c r="O54" s="294"/>
      <c r="P54" s="294"/>
    </row>
    <row r="55" spans="3:16" ht="42" customHeight="1" thickBot="1" x14ac:dyDescent="0.25">
      <c r="C55" s="294"/>
      <c r="D55" s="294"/>
      <c r="E55" s="294"/>
      <c r="F55" s="220"/>
      <c r="G55" s="294" t="s">
        <v>153</v>
      </c>
      <c r="H55" s="294"/>
      <c r="I55" s="294"/>
      <c r="J55" s="294"/>
      <c r="K55" s="220"/>
      <c r="M55" s="294"/>
      <c r="N55" s="294"/>
      <c r="O55" s="294"/>
      <c r="P55" s="294"/>
    </row>
    <row r="56" spans="3:16" ht="13.9" customHeight="1" x14ac:dyDescent="0.2">
      <c r="C56" s="223"/>
      <c r="D56" s="225" t="s">
        <v>91</v>
      </c>
      <c r="E56" s="226"/>
      <c r="F56" s="220"/>
      <c r="G56" s="294"/>
      <c r="H56" s="294"/>
      <c r="I56" s="294"/>
      <c r="J56" s="294"/>
      <c r="K56" s="220"/>
      <c r="M56" s="223"/>
      <c r="N56" s="225" t="s">
        <v>91</v>
      </c>
      <c r="O56" s="247"/>
      <c r="P56" s="226"/>
    </row>
    <row r="57" spans="3:16" ht="23.25" customHeight="1" x14ac:dyDescent="0.2">
      <c r="C57" s="250" t="s">
        <v>92</v>
      </c>
      <c r="D57" s="227">
        <f>'one-tier system'!I40</f>
        <v>0.1</v>
      </c>
      <c r="E57" s="228"/>
      <c r="F57" s="220"/>
      <c r="G57" s="223"/>
      <c r="H57" s="224"/>
      <c r="I57" s="225" t="s">
        <v>91</v>
      </c>
      <c r="J57" s="226"/>
      <c r="K57" s="220"/>
      <c r="M57" s="250" t="s">
        <v>92</v>
      </c>
      <c r="N57" s="227">
        <f>'one-tier system'!I9</f>
        <v>0.1</v>
      </c>
      <c r="O57" s="247"/>
      <c r="P57" s="228"/>
    </row>
    <row r="58" spans="3:16" ht="15" x14ac:dyDescent="0.2">
      <c r="C58" s="250" t="s">
        <v>93</v>
      </c>
      <c r="D58" s="230">
        <f>'one-tier system'!I45</f>
        <v>0.625</v>
      </c>
      <c r="E58" s="228"/>
      <c r="F58" s="220"/>
      <c r="G58" s="223"/>
      <c r="H58" s="217" t="s">
        <v>92</v>
      </c>
      <c r="I58" s="227">
        <f>'one-tier system'!I82</f>
        <v>0.1</v>
      </c>
      <c r="J58" s="228"/>
      <c r="K58" s="220"/>
      <c r="M58" s="250" t="s">
        <v>93</v>
      </c>
      <c r="N58" s="230">
        <f>'one-tier system'!I17</f>
        <v>0.44999999999999996</v>
      </c>
      <c r="O58" s="247"/>
      <c r="P58" s="251"/>
    </row>
    <row r="59" spans="3:16" ht="15.75" thickBot="1" x14ac:dyDescent="0.25">
      <c r="C59" s="231"/>
      <c r="D59" s="235"/>
      <c r="E59" s="234"/>
      <c r="F59" s="220"/>
      <c r="G59" s="223"/>
      <c r="H59" s="217" t="s">
        <v>93</v>
      </c>
      <c r="I59" s="230">
        <f>'one-tier system'!I88</f>
        <v>0.65</v>
      </c>
      <c r="J59" s="228"/>
      <c r="K59" s="220"/>
      <c r="M59" s="252"/>
      <c r="N59" s="233"/>
      <c r="O59" s="235"/>
      <c r="P59" s="234"/>
    </row>
    <row r="60" spans="3:16" ht="15.75" thickBot="1" x14ac:dyDescent="0.25">
      <c r="G60" s="231"/>
      <c r="H60" s="232"/>
      <c r="I60" s="233"/>
      <c r="J60" s="234"/>
    </row>
  </sheetData>
  <sheetProtection selectLockedCells="1" selectUnlockedCells="1"/>
  <mergeCells count="22">
    <mergeCell ref="G55:J56"/>
    <mergeCell ref="C54:E55"/>
    <mergeCell ref="M54:P55"/>
    <mergeCell ref="C14:E15"/>
    <mergeCell ref="G14:J15"/>
    <mergeCell ref="L14:O15"/>
    <mergeCell ref="C46:E47"/>
    <mergeCell ref="L22:O23"/>
    <mergeCell ref="C34:P34"/>
    <mergeCell ref="C35:P35"/>
    <mergeCell ref="C38:E39"/>
    <mergeCell ref="M38:P39"/>
    <mergeCell ref="G46:J47"/>
    <mergeCell ref="M46:P47"/>
    <mergeCell ref="G37:J38"/>
    <mergeCell ref="C22:E23"/>
    <mergeCell ref="G23:J24"/>
    <mergeCell ref="C2:O2"/>
    <mergeCell ref="G5:J6"/>
    <mergeCell ref="C6:E7"/>
    <mergeCell ref="L6:O7"/>
    <mergeCell ref="C3:O3"/>
  </mergeCells>
  <phoneticPr fontId="0" type="noConversion"/>
  <conditionalFormatting sqref="D10 D18 D26 D42 D50 D58 I9 I16 I41 I48 N10 N18 N26 N42 N50 N58">
    <cfRule type="cellIs" dxfId="8" priority="7" stopIfTrue="1" operator="lessThan">
      <formula>0.5</formula>
    </cfRule>
    <cfRule type="cellIs" dxfId="7" priority="8" stopIfTrue="1" operator="between">
      <formula>0.5</formula>
      <formula>0.66</formula>
    </cfRule>
    <cfRule type="cellIs" dxfId="6" priority="9" stopIfTrue="1" operator="greaterThan">
      <formula>0.66</formula>
    </cfRule>
  </conditionalFormatting>
  <conditionalFormatting sqref="I27">
    <cfRule type="cellIs" dxfId="5" priority="4" stopIfTrue="1" operator="lessThan">
      <formula>0.5</formula>
    </cfRule>
    <cfRule type="cellIs" dxfId="4" priority="5" stopIfTrue="1" operator="between">
      <formula>0.5</formula>
      <formula>0.66</formula>
    </cfRule>
    <cfRule type="cellIs" dxfId="3" priority="6" stopIfTrue="1" operator="greaterThan">
      <formula>0.66</formula>
    </cfRule>
  </conditionalFormatting>
  <conditionalFormatting sqref="I59">
    <cfRule type="cellIs" dxfId="2" priority="1" stopIfTrue="1" operator="lessThan">
      <formula>0.5</formula>
    </cfRule>
    <cfRule type="cellIs" dxfId="1" priority="2" stopIfTrue="1" operator="between">
      <formula>0.5</formula>
      <formula>0.66</formula>
    </cfRule>
    <cfRule type="cellIs" dxfId="0" priority="3" stopIfTrue="1" operator="greaterThan">
      <formula>0.66</formula>
    </cfRule>
  </conditionalFormatting>
  <printOptions horizontalCentered="1"/>
  <pageMargins left="0.55138888888888893" right="0.27986111111111112" top="0.39374999999999999" bottom="0.59027777777777779" header="0.31527777777777777" footer="0.11805555555555555"/>
  <pageSetup paperSize="9" scale="87" firstPageNumber="0" orientation="landscape" horizontalDpi="300" verticalDpi="300" r:id="rId1"/>
  <headerFooter alignWithMargins="0">
    <oddHeader>&amp;R(Draft: May 2008)</oddHeader>
    <oddFooter>&amp;C&amp;9© Scorecard for Corporate Governance of Bulgaria (according to the Bulgarian National Code of Corporate Governance 2007)
Page &amp;P of &amp;N</oddFooter>
  </headerFooter>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4</vt:i4>
      </vt:variant>
      <vt:variant>
        <vt:lpstr>Наименувани диапазони</vt:lpstr>
      </vt:variant>
      <vt:variant>
        <vt:i4>18</vt:i4>
      </vt:variant>
    </vt:vector>
  </HeadingPairs>
  <TitlesOfParts>
    <vt:vector size="22" baseType="lpstr">
      <vt:lpstr>Start</vt:lpstr>
      <vt:lpstr>two-tier system</vt:lpstr>
      <vt:lpstr>one-tier system</vt:lpstr>
      <vt:lpstr>Summary of Results Total Score</vt:lpstr>
      <vt:lpstr>__xlnm.Print_Area</vt:lpstr>
      <vt:lpstr>__xlnm.Print_Titles</vt:lpstr>
      <vt:lpstr>Z_01A189C0_7D09_11D6_90CD_F6B4D4F4F1FF_.wvu.PrintArea</vt:lpstr>
      <vt:lpstr>Z_01A189C0_7D09_11D6_90CD_F6B4D4F4F1FF_.wvu.PrintTitles</vt:lpstr>
      <vt:lpstr>Z_06A91069_5242_49DA_AE92_98041084EC4A_.wvu.PrintArea</vt:lpstr>
      <vt:lpstr>Z_06A91069_5242_49DA_AE92_98041084EC4A_.wvu.PrintTitles</vt:lpstr>
      <vt:lpstr>Z_06F07D11_8200_11D6_906C_F3B3691A43FF_.wvu.PrintArea</vt:lpstr>
      <vt:lpstr>Z_06F07D11_8200_11D6_906C_F3B3691A43FF_.wvu.PrintTitles</vt:lpstr>
      <vt:lpstr>Z_36E24B61_A39D_11D6_B7B8_9D5B7FABD1CE_.wvu.PrintArea</vt:lpstr>
      <vt:lpstr>Z_36E24B61_A39D_11D6_B7B8_9D5B7FABD1CE_.wvu.PrintTitles</vt:lpstr>
      <vt:lpstr>Z_50A293A2_AFF9_4917_9CDE_69ADACF05E4D_.wvu.PrintArea</vt:lpstr>
      <vt:lpstr>Z_50A293A2_AFF9_4917_9CDE_69ADACF05E4D_.wvu.PrintTitles</vt:lpstr>
      <vt:lpstr>Z_AC09EB7C_4974_45B5_BB54_46398C4C9D6A_.wvu.PrintArea</vt:lpstr>
      <vt:lpstr>Z_AC09EB7C_4974_45B5_BB54_46398C4C9D6A_.wvu.PrintTitles</vt:lpstr>
      <vt:lpstr>Z_DC0E739E_1B91_4E93_960A_9DA5E7AAB988_.wvu.PrintArea</vt:lpstr>
      <vt:lpstr>Z_DC0E739E_1B91_4E93_960A_9DA5E7AAB988_.wvu.PrintTitles</vt:lpstr>
      <vt:lpstr>'one-tier system'!Област_печат</vt:lpstr>
      <vt:lpstr>'two-tier system'!Област_печат</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BSE</dc:creator>
  <cp:lastModifiedBy>Dilian</cp:lastModifiedBy>
  <cp:lastPrinted>2019-03-22T07:41:35Z</cp:lastPrinted>
  <dcterms:created xsi:type="dcterms:W3CDTF">2013-01-28T11:38:48Z</dcterms:created>
  <dcterms:modified xsi:type="dcterms:W3CDTF">2019-03-22T08:10:37Z</dcterms:modified>
</cp:coreProperties>
</file>