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6"/>
  </bookViews>
  <sheets>
    <sheet name="1" sheetId="1" r:id="rId1"/>
    <sheet name="2" sheetId="2" r:id="rId2"/>
    <sheet name="ОПР30.06.2004" sheetId="3" state="hidden" r:id="rId3"/>
    <sheet name="ОПР31.03.2004" sheetId="4" state="hidden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_xlnm.Print_Area" localSheetId="6">'5'!$A:$IV</definedName>
  </definedNames>
  <calcPr fullCalcOnLoad="1"/>
</workbook>
</file>

<file path=xl/sharedStrings.xml><?xml version="1.0" encoding="utf-8"?>
<sst xmlns="http://schemas.openxmlformats.org/spreadsheetml/2006/main" count="977" uniqueCount="568">
  <si>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</si>
  <si>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</si>
  <si>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</si>
  <si>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</si>
  <si>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</si>
  <si>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</si>
  <si>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</si>
  <si>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</si>
  <si>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</si>
  <si>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</si>
  <si>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</si>
  <si>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</si>
  <si>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</si>
  <si>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</si>
  <si>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</si>
  <si>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</si>
  <si>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</si>
  <si>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</si>
  <si>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</si>
  <si>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</si>
  <si>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</si>
  <si>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</si>
  <si>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</si>
  <si>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</si>
  <si>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</si>
  <si>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</si>
  <si>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</si>
  <si>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</si>
  <si>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</si>
  <si>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</si>
  <si>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</si>
  <si>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</si>
  <si>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</si>
  <si>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</si>
  <si>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</si>
  <si>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</si>
  <si>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</si>
  <si>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</si>
  <si>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</si>
  <si>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</si>
  <si>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</si>
  <si>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</si>
  <si>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</si>
  <si>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</si>
  <si>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</si>
  <si>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</si>
  <si>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</si>
  <si>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</si>
  <si>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</si>
  <si>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</si>
  <si>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</si>
  <si>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</si>
  <si>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</si>
  <si>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</si>
  <si>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</si>
  <si>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</si>
  <si>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</si>
  <si>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</si>
  <si>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</si>
  <si>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</si>
  <si>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</si>
  <si>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</si>
  <si>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</si>
  <si>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</si>
  <si>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</si>
  <si>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</si>
  <si>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</si>
  <si>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</si>
  <si>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</si>
  <si>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</si>
  <si>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</si>
  <si>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</si>
  <si>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</si>
  <si>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</si>
  <si>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</si>
  <si>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</si>
  <si>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</si>
  <si>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</si>
  <si>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</si>
  <si>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</si>
  <si>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</si>
  <si>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</si>
  <si>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</si>
  <si>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</si>
  <si>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</si>
  <si>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</si>
  <si>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</si>
  <si>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</si>
  <si>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</si>
  <si>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</si>
  <si>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</si>
  <si>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</si>
  <si>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</si>
  <si>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</si>
  <si>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</si>
  <si>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</si>
  <si>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</si>
  <si>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</si>
  <si>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</si>
  <si>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                    Дата :</t>
  </si>
  <si>
    <t>за периода  от 01.01.2009 до 31.12.2009</t>
  </si>
  <si>
    <t xml:space="preserve"> </t>
  </si>
  <si>
    <t xml:space="preserve">ОТЧЕТ ЗА ПРИХОДИ И РАЗХОДИ </t>
  </si>
  <si>
    <t xml:space="preserve">                                                         Дата :………………</t>
  </si>
  <si>
    <t>Д. УСЛОВНИ ПАСИВИ</t>
  </si>
  <si>
    <t>В. УСЛОВНИ АКТИВИ</t>
  </si>
  <si>
    <t>СУМА НА ПАСИВА ( А + Б + В)</t>
  </si>
  <si>
    <t>СУМА НА АКТИВА (А+Б)</t>
  </si>
  <si>
    <t>ОБЩО ЗА РАЗДЕЛ Б:</t>
  </si>
  <si>
    <t>V. Разходи за бъдещи периоди</t>
  </si>
  <si>
    <t>Общо за група IV :</t>
  </si>
  <si>
    <t xml:space="preserve">  4. Парични еквиваленти</t>
  </si>
  <si>
    <t xml:space="preserve">  3. Блокирани парични средства</t>
  </si>
  <si>
    <t xml:space="preserve">  2. Парични средства в безсрочни депозити</t>
  </si>
  <si>
    <t xml:space="preserve">  1. Парични средства в брой</t>
  </si>
  <si>
    <t>IV. Парични средства</t>
  </si>
  <si>
    <t xml:space="preserve">  5. Други краткосрочни финансови активи</t>
  </si>
  <si>
    <t xml:space="preserve">  4. Благородни метали и скъпоценни камъни</t>
  </si>
  <si>
    <t xml:space="preserve">  3. Краткосрочни ценни книжа</t>
  </si>
  <si>
    <t xml:space="preserve">  2. Изкупени собствени дългови ценни книжа</t>
  </si>
  <si>
    <t xml:space="preserve">Текуща </t>
  </si>
  <si>
    <t>РАЗДЕЛИ, ГРУПИ, СТАТИИ</t>
  </si>
  <si>
    <t xml:space="preserve">                                   ПАСИВ</t>
  </si>
  <si>
    <t xml:space="preserve">                                      АКТИВ</t>
  </si>
  <si>
    <t xml:space="preserve">  1. Финансови активи в свързани предприятия</t>
  </si>
  <si>
    <t>III. Краткосрочни финансови активи</t>
  </si>
  <si>
    <t xml:space="preserve"> 6. Други краткосрочни вземания</t>
  </si>
  <si>
    <t xml:space="preserve"> 5. Даньци за възстановяване</t>
  </si>
  <si>
    <t xml:space="preserve"> 4. Съдебни и присъдени вземания</t>
  </si>
  <si>
    <t>ОБЩО ЗА РАЗДЕЛ В :</t>
  </si>
  <si>
    <t xml:space="preserve"> 3. Вземания по предоставени търговски заеми</t>
  </si>
  <si>
    <t xml:space="preserve">     и финансирания</t>
  </si>
  <si>
    <t xml:space="preserve"> 2. Вземания от клиенти и доставчици</t>
  </si>
  <si>
    <t>II. Приходи за бъдещи периоди</t>
  </si>
  <si>
    <t xml:space="preserve"> 1. Вземания от свързани предприятия</t>
  </si>
  <si>
    <t>II. Краткосрочни вземания</t>
  </si>
  <si>
    <t xml:space="preserve"> 9. Провизии</t>
  </si>
  <si>
    <t xml:space="preserve"> 8. Други краткосрочни задължения</t>
  </si>
  <si>
    <t xml:space="preserve"> 7. Други материални запаси</t>
  </si>
  <si>
    <t xml:space="preserve"> 7. Данъчни задължения</t>
  </si>
  <si>
    <t xml:space="preserve"> 6. Незавършено производство</t>
  </si>
  <si>
    <t xml:space="preserve"> 6. Задължения към осигурителни предприятия</t>
  </si>
  <si>
    <t xml:space="preserve"> 5. Дребни продуктивни животни</t>
  </si>
  <si>
    <t xml:space="preserve"> 5. Задължения към персонала</t>
  </si>
  <si>
    <t xml:space="preserve"> 4. Млади животни и животни за угояване</t>
  </si>
  <si>
    <t xml:space="preserve"> 4. Задължения по търговски заеми</t>
  </si>
  <si>
    <t xml:space="preserve"> 3. Стоки</t>
  </si>
  <si>
    <t xml:space="preserve"> 3. Задължения към доставчици и клиенти</t>
  </si>
  <si>
    <t xml:space="preserve"> 2. Продукция</t>
  </si>
  <si>
    <t xml:space="preserve">     в т.ч. : към банки</t>
  </si>
  <si>
    <t xml:space="preserve"> 1. Материали</t>
  </si>
  <si>
    <t xml:space="preserve"> 2. Задължения към финансови предприятия</t>
  </si>
  <si>
    <t>I. Материални запаси</t>
  </si>
  <si>
    <t xml:space="preserve"> 1. Задължения към свързани предприятия</t>
  </si>
  <si>
    <t>Б. КРАТКОТРАЙНИ (КРАТКОСРОЧНИ) АКТИВИ</t>
  </si>
  <si>
    <t>I. Краткосрочни задължения</t>
  </si>
  <si>
    <t>ОБЩО ЗА РАЗДЕЛ А:</t>
  </si>
  <si>
    <t>В. КРАТКОСРОЧНИ ПАСИВИ</t>
  </si>
  <si>
    <t>ОБЩО ЗА РАЗДЕЛ Б :</t>
  </si>
  <si>
    <t xml:space="preserve">    и финансирания</t>
  </si>
  <si>
    <t xml:space="preserve">  2. Отрицателна репутация</t>
  </si>
  <si>
    <t xml:space="preserve">  1. Положителна репутация</t>
  </si>
  <si>
    <t>IV. Търговска репутация</t>
  </si>
  <si>
    <t xml:space="preserve"> 6. Други дългосрочни задължения</t>
  </si>
  <si>
    <t xml:space="preserve"> 5. Отсрочени данъци</t>
  </si>
  <si>
    <t xml:space="preserve">     - други дългосрочни вземания.</t>
  </si>
  <si>
    <t xml:space="preserve"> 4. Задължения по облигационни заеми</t>
  </si>
  <si>
    <t xml:space="preserve">     - търговски заеми;</t>
  </si>
  <si>
    <t xml:space="preserve"> 3. Задължения по търговски заеми</t>
  </si>
  <si>
    <t xml:space="preserve">     - от свързани предприятия;</t>
  </si>
  <si>
    <t xml:space="preserve">      в т.ч. :</t>
  </si>
  <si>
    <t xml:space="preserve"> 4. Дългосрочни вземания</t>
  </si>
  <si>
    <t xml:space="preserve"> 3. Други дългосрочни ценни книжа</t>
  </si>
  <si>
    <t>I. Дългосрочни задължения</t>
  </si>
  <si>
    <t xml:space="preserve"> 2. Инвестиционни имоти</t>
  </si>
  <si>
    <t>Б. ДЪЛГОСРОЧНИ ПАСИВИ</t>
  </si>
  <si>
    <t xml:space="preserve">     - други предприятия.</t>
  </si>
  <si>
    <t xml:space="preserve">     - асоциирани предприятия;</t>
  </si>
  <si>
    <t>IV.Малцинствено участие</t>
  </si>
  <si>
    <t xml:space="preserve">     - смесени предприятия;</t>
  </si>
  <si>
    <t xml:space="preserve">       в т.ч. малцинствено участие</t>
  </si>
  <si>
    <t xml:space="preserve">       в т.ч. на групата</t>
  </si>
  <si>
    <t xml:space="preserve">  2. Текуща печалба (загуба)</t>
  </si>
  <si>
    <t xml:space="preserve">     - дъщерни предприятия;</t>
  </si>
  <si>
    <t xml:space="preserve">       в т. ч. : непокрита загуба</t>
  </si>
  <si>
    <t xml:space="preserve"> 1. Дялове и участия в т.ч. във:</t>
  </si>
  <si>
    <t xml:space="preserve">       в т. ч. : неразпределена печалба</t>
  </si>
  <si>
    <t>III. Дългосрочни финансови активи</t>
  </si>
  <si>
    <t xml:space="preserve">  1. Натрупана печалба (загуба)</t>
  </si>
  <si>
    <t>III. Финансов резултат</t>
  </si>
  <si>
    <t xml:space="preserve"> 4. Други дълготрайни нематериални активи</t>
  </si>
  <si>
    <t xml:space="preserve"> 3. Продукти от развойна дейност</t>
  </si>
  <si>
    <t xml:space="preserve"> 2. Програмни продукти</t>
  </si>
  <si>
    <t xml:space="preserve">     в т. ч. Специализирани резерви</t>
  </si>
  <si>
    <t xml:space="preserve"> 1. Права върху собственост</t>
  </si>
  <si>
    <t xml:space="preserve">     в т.ч. Общи резерви</t>
  </si>
  <si>
    <t>II. Дълготрайни нематериални активи</t>
  </si>
  <si>
    <t xml:space="preserve"> 3. Целеви резерви:</t>
  </si>
  <si>
    <t xml:space="preserve">     активите и пасивите</t>
  </si>
  <si>
    <t xml:space="preserve">     на дълготрайни материални активи</t>
  </si>
  <si>
    <t xml:space="preserve"> 2. Резерв от последващи оценки на</t>
  </si>
  <si>
    <t xml:space="preserve"> 8. Разходи за придобиване и ликвидация</t>
  </si>
  <si>
    <t xml:space="preserve"> 1. Премии от емисия</t>
  </si>
  <si>
    <t xml:space="preserve"> 7. Други дълготрайни материални активи</t>
  </si>
  <si>
    <t>II. Резерви</t>
  </si>
  <si>
    <t xml:space="preserve"> 6. Подобрения в/у земята</t>
  </si>
  <si>
    <t xml:space="preserve"> 5. Транспортни средства</t>
  </si>
  <si>
    <t xml:space="preserve"> 3. Изкупени собствени акции</t>
  </si>
  <si>
    <t xml:space="preserve"> 4. Съоръжения</t>
  </si>
  <si>
    <t xml:space="preserve"> 2. Невнесен капитал</t>
  </si>
  <si>
    <t xml:space="preserve"> 3. Машини и оборудване</t>
  </si>
  <si>
    <t xml:space="preserve"> 1. Записан капитал</t>
  </si>
  <si>
    <t xml:space="preserve"> 2. Сгради и конструкции</t>
  </si>
  <si>
    <t xml:space="preserve">   в т.ч. невнесен капитал</t>
  </si>
  <si>
    <t xml:space="preserve"> 1. Земи (терени)</t>
  </si>
  <si>
    <t>I. Основен капитал</t>
  </si>
  <si>
    <t>I. Дълготрайни материални активи</t>
  </si>
  <si>
    <t>А. СОБСТВЕН КАПИТАЛ</t>
  </si>
  <si>
    <t>А. ДЪЛГОТРАЙНИ (ДЪЛГОСРОЧНИ) АКТИВИ</t>
  </si>
  <si>
    <t xml:space="preserve">                                                          на "КАУЧУК"-АД  към 31.12.2009г.</t>
  </si>
  <si>
    <t>ЕИК  БУЛСТАТ822105378</t>
  </si>
  <si>
    <t xml:space="preserve">          СЧЕТОВОДЕН БАЛАНС </t>
  </si>
  <si>
    <t>Съставил:…………………….</t>
  </si>
  <si>
    <t>Ръководител:………………..</t>
  </si>
  <si>
    <t xml:space="preserve"> Дата :31.12.2009г.</t>
  </si>
  <si>
    <t>Е. ПАРИЧНИ СРЕДСТВА В КРАЯ НА ПЕРИОДА</t>
  </si>
  <si>
    <t>Д. ПАРИЧНИ СРЕДСТВА В НАЧАЛОТО НА ПЕРИОДА</t>
  </si>
  <si>
    <t xml:space="preserve">    ПЕРИОДА ( А+ Б +В )</t>
  </si>
  <si>
    <t>Г. ИЗМЕНЕНИЕ НА ПАРИЧНИТЕ СРЕДСТВА ПРЕЗ</t>
  </si>
  <si>
    <t xml:space="preserve">    Всичко парични потоци от финансова дейност (В)</t>
  </si>
  <si>
    <t xml:space="preserve">    Други парични потоци от финансова дейност</t>
  </si>
  <si>
    <t xml:space="preserve">    валутни курсови разлики</t>
  </si>
  <si>
    <t xml:space="preserve">    Парични потоци от положителни и отрицателни</t>
  </si>
  <si>
    <t xml:space="preserve">    Плащания на задължения по лизингови договори</t>
  </si>
  <si>
    <t xml:space="preserve">    дивиденти и други подобни</t>
  </si>
  <si>
    <t xml:space="preserve">    Парични потоци от лихви, комисионни,</t>
  </si>
  <si>
    <t xml:space="preserve">    предоставени заеми</t>
  </si>
  <si>
    <t xml:space="preserve">    Парични потоци, свързани с получени или</t>
  </si>
  <si>
    <t xml:space="preserve">    връщането им на собствениците</t>
  </si>
  <si>
    <t xml:space="preserve">    Парични потоци от допълнителни вноски и</t>
  </si>
  <si>
    <t>Нетен поток</t>
  </si>
  <si>
    <t>Плащания</t>
  </si>
  <si>
    <t>Постъпления</t>
  </si>
  <si>
    <t>реда</t>
  </si>
  <si>
    <t>Предходен период</t>
  </si>
  <si>
    <t>Текущ период</t>
  </si>
  <si>
    <t>Код на</t>
  </si>
  <si>
    <t>Наименование на паричните потоци</t>
  </si>
  <si>
    <t>ЕИК по БУЛСТАТ 822105378</t>
  </si>
  <si>
    <t xml:space="preserve">    придобиване на ценни книжа</t>
  </si>
  <si>
    <t xml:space="preserve">    Парични потоци от емитиране и обратно</t>
  </si>
  <si>
    <t>В. ПАРИЧНИ ПОТОЦИ ОТ ФИНАНСОВА ДЕЙНОСТ</t>
  </si>
  <si>
    <t xml:space="preserve">    Всичко парични потоци инвестиционна дейност(Б)</t>
  </si>
  <si>
    <t xml:space="preserve">    Други парични потоци от инвестиционна дейност</t>
  </si>
  <si>
    <t xml:space="preserve">    Пар. потоци от бизнескомбинации - придобивания</t>
  </si>
  <si>
    <t xml:space="preserve">    Парични потоци, свързани с лихви, комисионни,</t>
  </si>
  <si>
    <t xml:space="preserve">    финансови активи</t>
  </si>
  <si>
    <t xml:space="preserve">    Парични потоци, свързани с краткосрочни</t>
  </si>
  <si>
    <t xml:space="preserve">    Парични потоци, свързани с дълготрайни активи</t>
  </si>
  <si>
    <t>Б. ПАРИЧНИ ПОТОЦИ ОТ ИНВЕСТИЦИОННА ДЕЙНОСТ</t>
  </si>
  <si>
    <t xml:space="preserve">    Всичко парични потоци от основна дейност (А)</t>
  </si>
  <si>
    <t xml:space="preserve">    Други парични потоци от основна дейност</t>
  </si>
  <si>
    <t xml:space="preserve">    Плащания при разпределения на печалби</t>
  </si>
  <si>
    <t xml:space="preserve">    Платени и възстановени данъци върху печалбата</t>
  </si>
  <si>
    <t xml:space="preserve">    Парични потоци, св. с трудови възнаграждения</t>
  </si>
  <si>
    <t xml:space="preserve">    финансови активи, държани за търговски цели</t>
  </si>
  <si>
    <t xml:space="preserve">    Парични потоци, свърз. с търговски контрагенти</t>
  </si>
  <si>
    <t>А. ПАРИЧНИ ПОТОЦИ ОТ ОСНОВНА ДЕЙНОСТ</t>
  </si>
  <si>
    <t xml:space="preserve">         </t>
  </si>
  <si>
    <t xml:space="preserve">        </t>
  </si>
  <si>
    <t xml:space="preserve">                                                                                                                на "КАУЧУК"АД за периода 01.01.2009г. -31.12.2009г.</t>
  </si>
  <si>
    <t>ОТЧЕТ ЗА ПАРИЧНИЯ ПОТОК ПО ПРЕКИЯ МЕТОД</t>
  </si>
  <si>
    <t>31.12.2009г.</t>
  </si>
  <si>
    <t xml:space="preserve">            Дата: 31.03.2005г.</t>
  </si>
  <si>
    <t xml:space="preserve">                                                         Дата : 28.10.2004г</t>
  </si>
  <si>
    <t xml:space="preserve">     отчетния период</t>
  </si>
  <si>
    <t xml:space="preserve">     капитал към края на</t>
  </si>
  <si>
    <t xml:space="preserve">     Преизчислен собствен</t>
  </si>
  <si>
    <t xml:space="preserve">     при свръхинфлация</t>
  </si>
  <si>
    <t xml:space="preserve">     на финансови отчети</t>
  </si>
  <si>
    <t xml:space="preserve">     преизчисляване</t>
  </si>
  <si>
    <t>10. Промени от</t>
  </si>
  <si>
    <t xml:space="preserve">     в чужбина</t>
  </si>
  <si>
    <t xml:space="preserve">     отчети на предпр.</t>
  </si>
  <si>
    <t xml:space="preserve">     на годишни финанс.</t>
  </si>
  <si>
    <t xml:space="preserve"> 9. Промени от преводи</t>
  </si>
  <si>
    <t xml:space="preserve">    Салдо към края на</t>
  </si>
  <si>
    <t xml:space="preserve">     в собствения капитал</t>
  </si>
  <si>
    <t xml:space="preserve"> 8. Други изменения</t>
  </si>
  <si>
    <t>участие</t>
  </si>
  <si>
    <t xml:space="preserve"> капитал</t>
  </si>
  <si>
    <t xml:space="preserve"> преводи</t>
  </si>
  <si>
    <t>Загуба</t>
  </si>
  <si>
    <t>Печалба</t>
  </si>
  <si>
    <t>Други</t>
  </si>
  <si>
    <t>Общи</t>
  </si>
  <si>
    <t>Специализирани</t>
  </si>
  <si>
    <t>оценки на активи и пасиви</t>
  </si>
  <si>
    <t>емисия</t>
  </si>
  <si>
    <t>нсвено</t>
  </si>
  <si>
    <t xml:space="preserve"> собствен</t>
  </si>
  <si>
    <t>Резерв от</t>
  </si>
  <si>
    <t xml:space="preserve">      резултат</t>
  </si>
  <si>
    <t>Целеви резерви</t>
  </si>
  <si>
    <t>Резерв от   последващи</t>
  </si>
  <si>
    <t>Премии от</t>
  </si>
  <si>
    <t>капитал</t>
  </si>
  <si>
    <t>Малцин</t>
  </si>
  <si>
    <t xml:space="preserve">Общо </t>
  </si>
  <si>
    <t xml:space="preserve">     Финансов </t>
  </si>
  <si>
    <t>Резерви</t>
  </si>
  <si>
    <t xml:space="preserve">Основен </t>
  </si>
  <si>
    <t>Показатели</t>
  </si>
  <si>
    <t xml:space="preserve">     грешки и др.</t>
  </si>
  <si>
    <t xml:space="preserve">     в счетоводната политика</t>
  </si>
  <si>
    <t xml:space="preserve"> 7. Промени в счетоводната</t>
  </si>
  <si>
    <t xml:space="preserve">       намаления</t>
  </si>
  <si>
    <t xml:space="preserve">       увеличения</t>
  </si>
  <si>
    <t xml:space="preserve">     и инструменти в т.ч.</t>
  </si>
  <si>
    <t xml:space="preserve">     на финасови активи</t>
  </si>
  <si>
    <t xml:space="preserve"> 6. Последващи оценки</t>
  </si>
  <si>
    <t xml:space="preserve">        увеличения</t>
  </si>
  <si>
    <t xml:space="preserve">     материални активи,</t>
  </si>
  <si>
    <t xml:space="preserve">     на дълготрайни</t>
  </si>
  <si>
    <t xml:space="preserve"> 5. Последващи оценки</t>
  </si>
  <si>
    <t xml:space="preserve"> 4. Покриване на загуба</t>
  </si>
  <si>
    <t xml:space="preserve">     в т.ч. за дивиденти</t>
  </si>
  <si>
    <t xml:space="preserve">     на печалбата:</t>
  </si>
  <si>
    <t xml:space="preserve"> 3. Разпределения</t>
  </si>
  <si>
    <t xml:space="preserve">      за текущия период</t>
  </si>
  <si>
    <t xml:space="preserve"> 2. Финансов резултат</t>
  </si>
  <si>
    <t xml:space="preserve">       намаление</t>
  </si>
  <si>
    <t xml:space="preserve">       увеличение</t>
  </si>
  <si>
    <t xml:space="preserve">     на собствениците в т.ч.:</t>
  </si>
  <si>
    <t xml:space="preserve"> 1. Изменение за сметка</t>
  </si>
  <si>
    <t xml:space="preserve">     Салдо в началото на</t>
  </si>
  <si>
    <t xml:space="preserve">         на   КАУЧУК  АД         за периода     01.01.2009 до  31.12.2009г.</t>
  </si>
  <si>
    <t>ОТЧЕТ ЗА СОБСТВЕНИЯ КАПИТАЛ</t>
  </si>
  <si>
    <t xml:space="preserve">                                     ЕИК по БУЛСТАТ </t>
  </si>
  <si>
    <t>Ръководител:……………….</t>
  </si>
  <si>
    <t>Дата: 31.12.2009г.</t>
  </si>
  <si>
    <t>ОБЩ СБОР ( I+II+III+IV )</t>
  </si>
  <si>
    <t>ОБЩА СУМА IV:</t>
  </si>
  <si>
    <t>2. Отрицателна репутация</t>
  </si>
  <si>
    <t>1. Положителна репутация</t>
  </si>
  <si>
    <t xml:space="preserve">      РЕПУТАЦИЯ</t>
  </si>
  <si>
    <t>IV. ТЪРГОВСКА</t>
  </si>
  <si>
    <t>ОБЩА СУМА III:</t>
  </si>
  <si>
    <t xml:space="preserve">    ценни книжа</t>
  </si>
  <si>
    <t>3. Други дългосрочни</t>
  </si>
  <si>
    <t>2. Инвестиционни имоти</t>
  </si>
  <si>
    <t xml:space="preserve"> - в други предприятия</t>
  </si>
  <si>
    <t xml:space="preserve"> - в асоциирани предприятия</t>
  </si>
  <si>
    <t xml:space="preserve"> - в смесени предприятия</t>
  </si>
  <si>
    <t xml:space="preserve"> - в дъщерни предприятия</t>
  </si>
  <si>
    <t>1. Дялове и участия, в т.ч.:</t>
  </si>
  <si>
    <t>/без дългосрочни вземания/</t>
  </si>
  <si>
    <t xml:space="preserve">     ФИНАНСОВИ АКТИВИ</t>
  </si>
  <si>
    <t>III. ДЪЛГОСРОЧНИ</t>
  </si>
  <si>
    <t>ОБЩА СУМА II:</t>
  </si>
  <si>
    <t xml:space="preserve">    нематериални активи</t>
  </si>
  <si>
    <t>4. Други дълготрайни</t>
  </si>
  <si>
    <t xml:space="preserve">    дейност</t>
  </si>
  <si>
    <t>3. Продукти от развойна</t>
  </si>
  <si>
    <t>2. Програмни продукти</t>
  </si>
  <si>
    <t>1. Права върху собственост</t>
  </si>
  <si>
    <t xml:space="preserve">    НЕМАТЕРИАЛНИ АКТИВИ</t>
  </si>
  <si>
    <t>IІ. ДЪЛГОТРАЙНИ</t>
  </si>
  <si>
    <t>ОБЩА СУМА I:</t>
  </si>
  <si>
    <t xml:space="preserve">    материални активи</t>
  </si>
  <si>
    <t>7. Други дълготрайни</t>
  </si>
  <si>
    <t>6. Подобрения в/у земите</t>
  </si>
  <si>
    <t>5. Транспортни средства</t>
  </si>
  <si>
    <t>4. Съоръжения</t>
  </si>
  <si>
    <t>3. Машини и оборудване</t>
  </si>
  <si>
    <t>2. Сгради и конструкции</t>
  </si>
  <si>
    <t>1. Земи (терени)</t>
  </si>
  <si>
    <t xml:space="preserve">   МАТЕРИАЛНИ АКТИВИ</t>
  </si>
  <si>
    <t>I. ДЪЛГОТРАЙНИ</t>
  </si>
  <si>
    <t xml:space="preserve"> в края на п-да</t>
  </si>
  <si>
    <t>в края на п-да</t>
  </si>
  <si>
    <t>ление</t>
  </si>
  <si>
    <t>чение</t>
  </si>
  <si>
    <t xml:space="preserve"> периода</t>
  </si>
  <si>
    <t>през периода</t>
  </si>
  <si>
    <t>през пер-дa</t>
  </si>
  <si>
    <t xml:space="preserve"> на периода</t>
  </si>
  <si>
    <t xml:space="preserve"> стойност</t>
  </si>
  <si>
    <t xml:space="preserve"> през периода</t>
  </si>
  <si>
    <t xml:space="preserve">Бал.ст-ст </t>
  </si>
  <si>
    <t xml:space="preserve">Преоц. Аморт. </t>
  </si>
  <si>
    <t>нама-</t>
  </si>
  <si>
    <t>увели-</t>
  </si>
  <si>
    <t>в края на</t>
  </si>
  <si>
    <t xml:space="preserve">отписана </t>
  </si>
  <si>
    <t xml:space="preserve">начислена </t>
  </si>
  <si>
    <t xml:space="preserve">в началото </t>
  </si>
  <si>
    <t xml:space="preserve">преоценена </t>
  </si>
  <si>
    <t>на излезлите</t>
  </si>
  <si>
    <t>на постъпилите</t>
  </si>
  <si>
    <t>Посл.оценка</t>
  </si>
  <si>
    <t xml:space="preserve">                         Амортизация</t>
  </si>
  <si>
    <t xml:space="preserve">         Отчетна ст-ст на дълготрайните активи</t>
  </si>
  <si>
    <t>ПОКАЗАТЕЛИ</t>
  </si>
  <si>
    <t>2009г.</t>
  </si>
  <si>
    <t>м 31.12.</t>
  </si>
  <si>
    <t xml:space="preserve">                                         на "Каучук" АД към 31.12.2006г.</t>
  </si>
  <si>
    <t xml:space="preserve">                                                                                           СПРАВКА ЗА ДЪЛГОТРАЙНИ (ДЪЛГОСР.) АКТИВИ</t>
  </si>
  <si>
    <t>Съставил:……………………</t>
  </si>
  <si>
    <t>Дата: 30.09.2009г.</t>
  </si>
  <si>
    <t>ОБЩА СУМА НА РАЗХОДИТЕ ЗА ЛИХВИ (1+2+3+4+5+6+7)</t>
  </si>
  <si>
    <t xml:space="preserve"> 7. Други лихви</t>
  </si>
  <si>
    <t xml:space="preserve"> 6. Лихви по търговски задължения</t>
  </si>
  <si>
    <t xml:space="preserve"> 5. Лихви по държавни вземания</t>
  </si>
  <si>
    <t xml:space="preserve"> 4. Лихви по неизплатени заплати в срок</t>
  </si>
  <si>
    <t xml:space="preserve"> 3. Лихви по дългове, свързани с дялово участие</t>
  </si>
  <si>
    <t xml:space="preserve">    - просрочени заеми във валута</t>
  </si>
  <si>
    <t xml:space="preserve">    - редовни заеми във валута</t>
  </si>
  <si>
    <t xml:space="preserve">    - просрочени заеми в левове</t>
  </si>
  <si>
    <t xml:space="preserve">    - редовни заеми в левове</t>
  </si>
  <si>
    <t xml:space="preserve">  2. Лихви по дългосрочни заеми, в т.ч.по:</t>
  </si>
  <si>
    <t xml:space="preserve">  1. Лихви по краткосрочни заеми, в т.ч. по :</t>
  </si>
  <si>
    <t xml:space="preserve"> II. РАЗХОДИ ЗА ЛИХВИ</t>
  </si>
  <si>
    <t>ОБЩА СУМА НА ПРИХОДИТЕ ОТ ЛИХВИ (1+2+3+4+5)</t>
  </si>
  <si>
    <t xml:space="preserve"> 5. Други лихви</t>
  </si>
  <si>
    <t xml:space="preserve"> 4. Лихви по търговски вземания</t>
  </si>
  <si>
    <t xml:space="preserve"> 3. Лихви по предоставени краткосрочни заеми</t>
  </si>
  <si>
    <t xml:space="preserve"> 2. Лихви по предоставени дългосрочни заеми</t>
  </si>
  <si>
    <t xml:space="preserve"> 1. Лихви по разплащателни и депозитни сметки</t>
  </si>
  <si>
    <t xml:space="preserve"> I. ПРИХОДИ ОТ ЛИХВИ</t>
  </si>
  <si>
    <t>платени/получени</t>
  </si>
  <si>
    <t>начислени</t>
  </si>
  <si>
    <t xml:space="preserve">                     Сума</t>
  </si>
  <si>
    <t>на "КАУЧУК"-АД към 30.09.2009г.</t>
  </si>
  <si>
    <t xml:space="preserve">                            СПРАВКА ЗА ПРИХОДИ И РАЗХОДИ ОТ ЛИХВИ</t>
  </si>
  <si>
    <t>БУЛСТАТ: 822105378</t>
  </si>
  <si>
    <t>Ръководител:…………………</t>
  </si>
  <si>
    <t>Дата:31.12.2009г.</t>
  </si>
  <si>
    <t xml:space="preserve">  2. Загуба</t>
  </si>
  <si>
    <t xml:space="preserve">  1. Печалба</t>
  </si>
  <si>
    <t>В. ФИНАНСОВ РЕЗУЛТАТ ОТ ТЕКУЩАТА ГОДИНА:</t>
  </si>
  <si>
    <t xml:space="preserve"> IV. Непокрита загуба към 30.06.2007г.</t>
  </si>
  <si>
    <t>Обща сума III:</t>
  </si>
  <si>
    <t xml:space="preserve">  3. Основен капитал</t>
  </si>
  <si>
    <t xml:space="preserve">  2. Резерви</t>
  </si>
  <si>
    <t xml:space="preserve">  1. Неразпределена печалба от минали години</t>
  </si>
  <si>
    <t xml:space="preserve">     за сметка на:</t>
  </si>
  <si>
    <t xml:space="preserve"> III. Покриване на загуби от минали години</t>
  </si>
  <si>
    <t>Всичко за II:</t>
  </si>
  <si>
    <t xml:space="preserve">  2. Други</t>
  </si>
  <si>
    <t xml:space="preserve">  1. Прехвърляне на загуба от предходната година</t>
  </si>
  <si>
    <t xml:space="preserve"> II. Увеличение на загубата за сметка на:</t>
  </si>
  <si>
    <t xml:space="preserve"> I. Непокрита загуба към  01.01.2008г.</t>
  </si>
  <si>
    <t>Б. НЕПОКРИТА ЗАГУБА</t>
  </si>
  <si>
    <t xml:space="preserve"> IV. Неразпределена печалба към 31.12.2008г.</t>
  </si>
  <si>
    <t>Обща сума за III:</t>
  </si>
  <si>
    <t xml:space="preserve"> 7. Неразпределена печалба</t>
  </si>
  <si>
    <t xml:space="preserve"> 6. За други цели</t>
  </si>
  <si>
    <t xml:space="preserve"> 5. Увеличаване на основния капитал</t>
  </si>
  <si>
    <t xml:space="preserve"> 4. Дарения</t>
  </si>
  <si>
    <t xml:space="preserve">   - за държавата</t>
  </si>
  <si>
    <t xml:space="preserve"> 3. За дивиденти, в т.ч.:</t>
  </si>
  <si>
    <t xml:space="preserve"> 2. За резерви</t>
  </si>
  <si>
    <t xml:space="preserve"> 1. За покриване на загуба от минали години</t>
  </si>
  <si>
    <t xml:space="preserve"> III. Разпределяне на печалбата от минали години:</t>
  </si>
  <si>
    <t>Обща сума II:</t>
  </si>
  <si>
    <t xml:space="preserve"> 4. Други източници</t>
  </si>
  <si>
    <t xml:space="preserve">    отписани активи</t>
  </si>
  <si>
    <t xml:space="preserve"> 3. Прехвърляне на преоценъчен резерв за</t>
  </si>
  <si>
    <t xml:space="preserve">    политика и други</t>
  </si>
  <si>
    <t xml:space="preserve">    отразяване на грешки, промени в счетоводната</t>
  </si>
  <si>
    <t xml:space="preserve"> 2. Приложение на препоръчителния подход за</t>
  </si>
  <si>
    <t xml:space="preserve"> 1. Печалбата от предходната година</t>
  </si>
  <si>
    <t xml:space="preserve">     сметка на:</t>
  </si>
  <si>
    <t xml:space="preserve"> II. Увеличение на неразпределената печалба за</t>
  </si>
  <si>
    <t xml:space="preserve"> I. Неразпределена печалба към 01.01.2009г.</t>
  </si>
  <si>
    <t>А. НЕРАЗПРЕДЕЛЕНА ПЕЧАЛБА</t>
  </si>
  <si>
    <t>Сума</t>
  </si>
  <si>
    <t>Шифър</t>
  </si>
  <si>
    <t xml:space="preserve">                                                    на "КАУЧУК"АД към 31.12.2009г</t>
  </si>
  <si>
    <t xml:space="preserve">                                         СПРАВКА ЗА ФИНАНСОВИТЕ РЕЗУЛТАТИ </t>
  </si>
  <si>
    <t>Съставил:………………..</t>
  </si>
  <si>
    <t>Ръководител:……………</t>
  </si>
  <si>
    <t>Общо задължения: ( I+ II )</t>
  </si>
  <si>
    <t xml:space="preserve">   - неплатени лихви</t>
  </si>
  <si>
    <t xml:space="preserve"> 9. Други краткосрочни задължения,в т.ч:</t>
  </si>
  <si>
    <t xml:space="preserve">   - други</t>
  </si>
  <si>
    <t xml:space="preserve">   - здравно осигуряване</t>
  </si>
  <si>
    <t>Общо вземания : ( I + II + III )</t>
  </si>
  <si>
    <t xml:space="preserve">   - социално осигуряване</t>
  </si>
  <si>
    <t>Всичко за III :</t>
  </si>
  <si>
    <t xml:space="preserve"> 8. Задължения към осигур. предприятия</t>
  </si>
  <si>
    <t xml:space="preserve">   - други данъци</t>
  </si>
  <si>
    <t xml:space="preserve">   - по рекламации</t>
  </si>
  <si>
    <t xml:space="preserve">   - данък върху добавената стойност</t>
  </si>
  <si>
    <t xml:space="preserve">   - от социалното осигуряване</t>
  </si>
  <si>
    <t xml:space="preserve">   - данък върху печалбата</t>
  </si>
  <si>
    <t xml:space="preserve">   - по липси и начети</t>
  </si>
  <si>
    <t xml:space="preserve">   - данък за общините</t>
  </si>
  <si>
    <t xml:space="preserve"> 11. Други краткосрочни вземания, в т.ч:</t>
  </si>
  <si>
    <t xml:space="preserve"> 6. Задължения към персонала</t>
  </si>
  <si>
    <t xml:space="preserve">    разлики</t>
  </si>
  <si>
    <t xml:space="preserve"> 5. Задължения по получени аванси</t>
  </si>
  <si>
    <t xml:space="preserve">   - възстановими данъчни временни</t>
  </si>
  <si>
    <t xml:space="preserve"> 4. Задължения към доставчици</t>
  </si>
  <si>
    <t xml:space="preserve">   - просрочени</t>
  </si>
  <si>
    <t xml:space="preserve">   - към банки</t>
  </si>
  <si>
    <t xml:space="preserve"> 7. Данъци за възстановяване, в т.ч.:</t>
  </si>
  <si>
    <t xml:space="preserve">   предприятия, в т.ч.:</t>
  </si>
  <si>
    <t xml:space="preserve"> 6. Присъдени вземания</t>
  </si>
  <si>
    <t xml:space="preserve"> 2. Задължения към финансови</t>
  </si>
  <si>
    <t xml:space="preserve"> 5. Съдебни вземания</t>
  </si>
  <si>
    <t xml:space="preserve">   - дивиденти</t>
  </si>
  <si>
    <t xml:space="preserve">   търговски заеми</t>
  </si>
  <si>
    <t xml:space="preserve">   - доставени активи и услуги</t>
  </si>
  <si>
    <t xml:space="preserve"> 4. Вземания от предоставени</t>
  </si>
  <si>
    <t xml:space="preserve">   предприятия, в т.ч. от:</t>
  </si>
  <si>
    <t xml:space="preserve"> 3. Вземания от предоставени аванси</t>
  </si>
  <si>
    <t xml:space="preserve"> 1. Задължения към свързани</t>
  </si>
  <si>
    <t xml:space="preserve"> 2. Вземния от клиенти</t>
  </si>
  <si>
    <t>II. Краткосрочни задължения</t>
  </si>
  <si>
    <t>Всичко за I :</t>
  </si>
  <si>
    <t xml:space="preserve">   - oт продажби</t>
  </si>
  <si>
    <t xml:space="preserve">   - по финансов лизинг</t>
  </si>
  <si>
    <t xml:space="preserve">   - предоставени заеми</t>
  </si>
  <si>
    <t xml:space="preserve"> 7. Други дългосрочни задължения, в т.ч:</t>
  </si>
  <si>
    <t xml:space="preserve">   в т.ч.:</t>
  </si>
  <si>
    <t xml:space="preserve"> 6. Отсрочени данъци</t>
  </si>
  <si>
    <t xml:space="preserve"> 1. Вземания от свързани предприятия,</t>
  </si>
  <si>
    <t>III. Краткосрочни вземания</t>
  </si>
  <si>
    <t>Всичко за II :</t>
  </si>
  <si>
    <t xml:space="preserve"> 3. Задължения по получени</t>
  </si>
  <si>
    <t xml:space="preserve">   - аванси</t>
  </si>
  <si>
    <t xml:space="preserve">   - просрочени над 3 години</t>
  </si>
  <si>
    <t xml:space="preserve">   - финансов лизинг</t>
  </si>
  <si>
    <t xml:space="preserve">   - просрочени до 3 години</t>
  </si>
  <si>
    <t xml:space="preserve"> 3. Други дългосрочни вземания, в т.ч.:</t>
  </si>
  <si>
    <t xml:space="preserve">   заеми</t>
  </si>
  <si>
    <t xml:space="preserve"> 2. Вземания от предоставени търговски</t>
  </si>
  <si>
    <t>Обща сума : ( 1+ 2 + 3 )</t>
  </si>
  <si>
    <t xml:space="preserve">   - доставки на активи и услуги</t>
  </si>
  <si>
    <t xml:space="preserve"> 3. Други провизии</t>
  </si>
  <si>
    <t xml:space="preserve">   - заеми</t>
  </si>
  <si>
    <t xml:space="preserve">    задължения</t>
  </si>
  <si>
    <t xml:space="preserve">   предприятия, в т.ч. от :</t>
  </si>
  <si>
    <t xml:space="preserve"> 2. Провизии за конструктивни</t>
  </si>
  <si>
    <t>II. Дългосрочни вземания</t>
  </si>
  <si>
    <t xml:space="preserve"> 1. Провизии за правни задължения</t>
  </si>
  <si>
    <t>I. Невнесен капитал</t>
  </si>
  <si>
    <t>В края на год.</t>
  </si>
  <si>
    <t>Намаление</t>
  </si>
  <si>
    <t>Увеличение</t>
  </si>
  <si>
    <t>В началото на год.</t>
  </si>
  <si>
    <t xml:space="preserve"> обезпечението</t>
  </si>
  <si>
    <t>над една година</t>
  </si>
  <si>
    <t>до една година</t>
  </si>
  <si>
    <t>задължението</t>
  </si>
  <si>
    <t>В.Провизии</t>
  </si>
  <si>
    <t>Стойност на</t>
  </si>
  <si>
    <t xml:space="preserve">      Степен на изискуемост</t>
  </si>
  <si>
    <t xml:space="preserve">Сума на 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</si>
  <si>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</si>
  <si>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>Сума на вземанията</t>
  </si>
  <si>
    <t>Б.Задължения</t>
  </si>
  <si>
    <t>А.Вземания</t>
  </si>
  <si>
    <t xml:space="preserve">                                     на "Каучук" АД към 31.12.2009г.</t>
  </si>
  <si>
    <t xml:space="preserve">          </t>
  </si>
  <si>
    <t xml:space="preserve">                         СПРАВКА ЗА ВЗЕМАНИЯ ЗАДЪЛЖЕНИЯ ПРОВИЗИИ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</si>
</sst>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3" xfId="0" applyFill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0" fillId="34" borderId="13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2" fillId="33" borderId="34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">
      <selection activeCell="I6" sqref="I6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66" t="s">
        <v>221</v>
      </c>
      <c r="C2" s="31"/>
      <c r="F2" s="65" t="s">
        <v>220</v>
      </c>
    </row>
    <row r="3" spans="1:8" ht="12.75">
      <c r="A3" s="133" t="s">
        <v>219</v>
      </c>
      <c r="B3" s="133"/>
      <c r="C3" s="133"/>
      <c r="D3" s="133"/>
      <c r="E3" s="133"/>
      <c r="F3" s="65"/>
      <c r="G3" s="65"/>
      <c r="H3" s="65"/>
    </row>
    <row r="4" spans="1:7" ht="12.75">
      <c r="A4" s="61" t="s">
        <v>123</v>
      </c>
      <c r="B4" s="59" t="s">
        <v>81</v>
      </c>
      <c r="C4" s="38"/>
      <c r="D4" s="20"/>
      <c r="E4" s="60" t="s">
        <v>122</v>
      </c>
      <c r="F4" s="59" t="s">
        <v>81</v>
      </c>
      <c r="G4" s="38"/>
    </row>
    <row r="5" spans="1:7" ht="12.75">
      <c r="A5" s="58" t="s">
        <v>121</v>
      </c>
      <c r="B5" s="55" t="s">
        <v>72</v>
      </c>
      <c r="C5" s="57" t="s">
        <v>73</v>
      </c>
      <c r="D5" s="20"/>
      <c r="E5" s="33" t="s">
        <v>121</v>
      </c>
      <c r="F5" s="55" t="s">
        <v>120</v>
      </c>
      <c r="G5" s="57" t="s">
        <v>73</v>
      </c>
    </row>
    <row r="6" spans="1:7" ht="12.75">
      <c r="A6" s="17"/>
      <c r="B6" s="55" t="s">
        <v>71</v>
      </c>
      <c r="C6" s="57" t="s">
        <v>71</v>
      </c>
      <c r="D6" s="56"/>
      <c r="E6" s="17"/>
      <c r="F6" s="55" t="s">
        <v>71</v>
      </c>
      <c r="G6" s="57" t="s">
        <v>71</v>
      </c>
    </row>
    <row r="7" spans="1:7" ht="12.75">
      <c r="A7" s="64" t="s">
        <v>218</v>
      </c>
      <c r="B7" s="3"/>
      <c r="C7" s="3"/>
      <c r="D7" s="54"/>
      <c r="E7" s="2" t="s">
        <v>217</v>
      </c>
      <c r="F7" s="3"/>
      <c r="G7" s="3"/>
    </row>
    <row r="8" spans="1:7" ht="12.75">
      <c r="A8" s="5" t="s">
        <v>216</v>
      </c>
      <c r="B8" s="3"/>
      <c r="C8" s="5"/>
      <c r="D8" s="54"/>
      <c r="E8" s="7" t="s">
        <v>215</v>
      </c>
      <c r="F8" s="3"/>
      <c r="G8" s="3"/>
    </row>
    <row r="9" spans="1:7" ht="12.75">
      <c r="A9" s="5" t="s">
        <v>214</v>
      </c>
      <c r="B9" s="3">
        <v>1644</v>
      </c>
      <c r="C9" s="3">
        <v>1644</v>
      </c>
      <c r="D9" s="54"/>
      <c r="E9" s="7" t="s">
        <v>213</v>
      </c>
      <c r="F9" s="3"/>
      <c r="G9" s="3"/>
    </row>
    <row r="10" spans="1:7" ht="12.75">
      <c r="A10" s="5" t="s">
        <v>212</v>
      </c>
      <c r="B10" s="3">
        <v>5775</v>
      </c>
      <c r="C10" s="3">
        <v>6274</v>
      </c>
      <c r="D10" s="54"/>
      <c r="E10" s="8" t="s">
        <v>211</v>
      </c>
      <c r="F10" s="3">
        <v>942</v>
      </c>
      <c r="G10" s="3">
        <v>942</v>
      </c>
    </row>
    <row r="11" spans="1:7" ht="12.75">
      <c r="A11" s="5" t="s">
        <v>210</v>
      </c>
      <c r="B11" s="3">
        <v>71</v>
      </c>
      <c r="C11" s="3">
        <v>80</v>
      </c>
      <c r="D11" s="54"/>
      <c r="E11" s="8" t="s">
        <v>209</v>
      </c>
      <c r="F11" s="3"/>
      <c r="G11" s="3"/>
    </row>
    <row r="12" spans="1:7" ht="12.75">
      <c r="A12" s="5" t="s">
        <v>208</v>
      </c>
      <c r="B12" s="3">
        <v>601</v>
      </c>
      <c r="C12" s="3">
        <v>655</v>
      </c>
      <c r="D12" s="54"/>
      <c r="E12" s="8" t="s">
        <v>207</v>
      </c>
      <c r="F12" s="3"/>
      <c r="G12" s="3"/>
    </row>
    <row r="13" spans="1:7" ht="12.75">
      <c r="A13" s="5" t="s">
        <v>206</v>
      </c>
      <c r="B13" s="3">
        <v>210</v>
      </c>
      <c r="C13" s="3">
        <v>278</v>
      </c>
      <c r="D13" s="54"/>
      <c r="E13" s="7" t="s">
        <v>24</v>
      </c>
      <c r="F13" s="2">
        <v>942</v>
      </c>
      <c r="G13" s="2">
        <v>942</v>
      </c>
    </row>
    <row r="14" spans="1:7" ht="12.75">
      <c r="A14" s="5" t="s">
        <v>205</v>
      </c>
      <c r="B14" s="3">
        <v>294</v>
      </c>
      <c r="C14" s="3">
        <v>324</v>
      </c>
      <c r="D14" s="54"/>
      <c r="E14" s="7" t="s">
        <v>204</v>
      </c>
      <c r="F14" s="3"/>
      <c r="G14" s="3"/>
    </row>
    <row r="15" spans="1:7" ht="12.75">
      <c r="A15" s="5" t="s">
        <v>203</v>
      </c>
      <c r="B15" s="3">
        <v>24</v>
      </c>
      <c r="C15" s="3">
        <v>20</v>
      </c>
      <c r="D15" s="54"/>
      <c r="E15" s="8" t="s">
        <v>202</v>
      </c>
      <c r="F15" s="3"/>
      <c r="G15" s="3"/>
    </row>
    <row r="16" spans="1:7" ht="12.75">
      <c r="A16" s="5" t="s">
        <v>201</v>
      </c>
      <c r="B16" s="3"/>
      <c r="C16" s="3"/>
      <c r="D16" s="54"/>
      <c r="E16" s="8" t="s">
        <v>200</v>
      </c>
      <c r="F16" s="3"/>
      <c r="G16" s="3"/>
    </row>
    <row r="17" spans="1:7" ht="12.75">
      <c r="A17" s="5" t="s">
        <v>199</v>
      </c>
      <c r="B17" s="3"/>
      <c r="C17" s="3"/>
      <c r="D17" s="54"/>
      <c r="E17" s="8" t="s">
        <v>198</v>
      </c>
      <c r="F17" s="3">
        <v>3780</v>
      </c>
      <c r="G17" s="3">
        <v>3780</v>
      </c>
    </row>
    <row r="18" spans="1:7" ht="12.75">
      <c r="A18" s="4" t="s">
        <v>24</v>
      </c>
      <c r="B18" s="2">
        <v>8619</v>
      </c>
      <c r="C18" s="2">
        <v>9275</v>
      </c>
      <c r="D18" s="54"/>
      <c r="E18" s="8" t="s">
        <v>197</v>
      </c>
      <c r="F18" s="3"/>
      <c r="G18" s="3"/>
    </row>
    <row r="19" spans="1:7" ht="12.75">
      <c r="A19" s="4" t="s">
        <v>196</v>
      </c>
      <c r="B19" s="3"/>
      <c r="C19" s="3"/>
      <c r="D19" s="54"/>
      <c r="E19" s="8" t="s">
        <v>195</v>
      </c>
      <c r="F19" s="3">
        <v>2184</v>
      </c>
      <c r="G19" s="3">
        <v>2184</v>
      </c>
    </row>
    <row r="20" spans="1:7" ht="12.75">
      <c r="A20" s="5" t="s">
        <v>194</v>
      </c>
      <c r="B20" s="3"/>
      <c r="C20" s="3"/>
      <c r="D20" s="54"/>
      <c r="E20" s="8" t="s">
        <v>193</v>
      </c>
      <c r="F20" s="3">
        <v>14626</v>
      </c>
      <c r="G20" s="3">
        <v>14630</v>
      </c>
    </row>
    <row r="21" spans="1:7" ht="12.75">
      <c r="A21" s="5" t="s">
        <v>192</v>
      </c>
      <c r="B21" s="3"/>
      <c r="C21" s="3"/>
      <c r="D21" s="54"/>
      <c r="E21" s="8" t="s">
        <v>101</v>
      </c>
      <c r="F21" s="3"/>
      <c r="G21" s="3"/>
    </row>
    <row r="22" spans="1:7" ht="12.75">
      <c r="A22" s="5" t="s">
        <v>191</v>
      </c>
      <c r="B22" s="3"/>
      <c r="C22" s="3"/>
      <c r="D22" s="54"/>
      <c r="E22" s="7" t="s">
        <v>44</v>
      </c>
      <c r="F22" s="2">
        <v>20590</v>
      </c>
      <c r="G22" s="2">
        <v>20594</v>
      </c>
    </row>
    <row r="23" spans="1:7" ht="12.75">
      <c r="A23" s="5" t="s">
        <v>190</v>
      </c>
      <c r="B23" s="3"/>
      <c r="C23" s="3"/>
      <c r="D23" s="54"/>
      <c r="E23" s="7" t="s">
        <v>189</v>
      </c>
      <c r="F23" s="2"/>
      <c r="G23" s="2"/>
    </row>
    <row r="24" spans="1:7" ht="12.75">
      <c r="A24" s="4" t="s">
        <v>44</v>
      </c>
      <c r="B24" s="2"/>
      <c r="C24" s="2"/>
      <c r="D24" s="54"/>
      <c r="E24" s="8" t="s">
        <v>188</v>
      </c>
      <c r="F24" s="2">
        <v>1741</v>
      </c>
      <c r="G24" s="2">
        <v>1391</v>
      </c>
    </row>
    <row r="25" spans="1:7" ht="12.75">
      <c r="A25" s="4" t="s">
        <v>187</v>
      </c>
      <c r="B25" s="2"/>
      <c r="C25" s="2"/>
      <c r="D25" s="54"/>
      <c r="E25" s="8" t="s">
        <v>186</v>
      </c>
      <c r="F25" s="2">
        <v>1741</v>
      </c>
      <c r="G25" s="2">
        <v>1391</v>
      </c>
    </row>
    <row r="26" spans="1:7" ht="12.75">
      <c r="A26" s="5" t="s">
        <v>185</v>
      </c>
      <c r="B26" s="2"/>
      <c r="C26" s="2"/>
      <c r="D26" s="54"/>
      <c r="E26" s="8" t="s">
        <v>184</v>
      </c>
      <c r="F26" s="3"/>
      <c r="G26" s="3"/>
    </row>
    <row r="27" spans="1:7" ht="12.75">
      <c r="A27" s="5" t="s">
        <v>183</v>
      </c>
      <c r="B27" s="3">
        <v>5</v>
      </c>
      <c r="C27" s="3">
        <v>5</v>
      </c>
      <c r="D27" s="54"/>
      <c r="E27" s="8" t="s">
        <v>182</v>
      </c>
      <c r="F27" s="3">
        <v>285</v>
      </c>
      <c r="G27" s="3">
        <v>350</v>
      </c>
    </row>
    <row r="28" spans="1:7" ht="12.75">
      <c r="A28" s="5"/>
      <c r="B28" s="3"/>
      <c r="C28" s="3"/>
      <c r="D28" s="54"/>
      <c r="E28" s="8" t="s">
        <v>181</v>
      </c>
      <c r="F28" s="3"/>
      <c r="G28" s="3"/>
    </row>
    <row r="29" spans="1:7" ht="12.75">
      <c r="A29" s="5"/>
      <c r="B29" s="3"/>
      <c r="C29" s="3"/>
      <c r="D29" s="54"/>
      <c r="E29" s="8" t="s">
        <v>180</v>
      </c>
      <c r="F29" s="3"/>
      <c r="G29" s="3"/>
    </row>
    <row r="30" spans="1:7" ht="12.75">
      <c r="A30" s="5" t="s">
        <v>179</v>
      </c>
      <c r="B30" s="3"/>
      <c r="C30" s="3"/>
      <c r="D30" s="54"/>
      <c r="E30" s="7" t="s">
        <v>45</v>
      </c>
      <c r="F30" s="2">
        <v>2026</v>
      </c>
      <c r="G30" s="2">
        <v>1741</v>
      </c>
    </row>
    <row r="31" spans="1:7" ht="12.75">
      <c r="A31" s="5"/>
      <c r="B31" s="3"/>
      <c r="C31" s="3"/>
      <c r="D31" s="54"/>
      <c r="E31" s="7" t="s">
        <v>178</v>
      </c>
      <c r="F31" s="2"/>
      <c r="G31" s="2"/>
    </row>
    <row r="32" spans="1:7" ht="12.75">
      <c r="A32" s="5" t="s">
        <v>177</v>
      </c>
      <c r="B32" s="3"/>
      <c r="C32" s="3"/>
      <c r="D32" s="54"/>
      <c r="E32" s="7" t="s">
        <v>156</v>
      </c>
      <c r="F32" s="2">
        <v>23558</v>
      </c>
      <c r="G32" s="2">
        <v>23277</v>
      </c>
    </row>
    <row r="33" spans="1:7" ht="12.75">
      <c r="A33" s="5" t="s">
        <v>176</v>
      </c>
      <c r="B33" s="3">
        <v>6</v>
      </c>
      <c r="C33" s="3">
        <v>6</v>
      </c>
      <c r="D33" s="54"/>
      <c r="E33" s="7" t="s">
        <v>175</v>
      </c>
      <c r="F33" s="2"/>
      <c r="G33" s="2"/>
    </row>
    <row r="34" spans="1:7" ht="12.75">
      <c r="A34" s="5" t="s">
        <v>174</v>
      </c>
      <c r="B34" s="3"/>
      <c r="C34" s="3"/>
      <c r="D34" s="54"/>
      <c r="E34" s="7" t="s">
        <v>173</v>
      </c>
      <c r="F34" s="2"/>
      <c r="G34" s="2"/>
    </row>
    <row r="35" spans="1:7" ht="12.75">
      <c r="A35" s="5" t="s">
        <v>172</v>
      </c>
      <c r="B35" s="3"/>
      <c r="C35" s="3"/>
      <c r="D35" s="54"/>
      <c r="E35" s="8" t="s">
        <v>153</v>
      </c>
      <c r="F35" s="3"/>
      <c r="G35" s="3"/>
    </row>
    <row r="36" spans="1:7" ht="12.75">
      <c r="A36" s="61" t="s">
        <v>123</v>
      </c>
      <c r="B36" s="59" t="s">
        <v>81</v>
      </c>
      <c r="C36" s="38"/>
      <c r="D36" s="20"/>
      <c r="E36" s="60" t="s">
        <v>122</v>
      </c>
      <c r="F36" s="59" t="s">
        <v>81</v>
      </c>
      <c r="G36" s="59" t="s">
        <v>81</v>
      </c>
    </row>
    <row r="37" spans="1:8" ht="12.75">
      <c r="A37" s="58" t="s">
        <v>121</v>
      </c>
      <c r="B37" s="55" t="s">
        <v>120</v>
      </c>
      <c r="C37" s="57" t="s">
        <v>73</v>
      </c>
      <c r="D37" s="20"/>
      <c r="E37" s="33" t="s">
        <v>121</v>
      </c>
      <c r="F37" s="55" t="s">
        <v>120</v>
      </c>
      <c r="G37" s="55" t="s">
        <v>120</v>
      </c>
      <c r="H37" s="6"/>
    </row>
    <row r="38" spans="1:7" ht="12.75">
      <c r="A38" s="17"/>
      <c r="B38" s="55" t="s">
        <v>71</v>
      </c>
      <c r="C38" s="57" t="s">
        <v>71</v>
      </c>
      <c r="D38" s="56"/>
      <c r="E38" s="17"/>
      <c r="F38" s="55" t="s">
        <v>71</v>
      </c>
      <c r="G38" s="55" t="s">
        <v>71</v>
      </c>
    </row>
    <row r="39" spans="1:8" ht="12.75">
      <c r="A39" s="5" t="s">
        <v>171</v>
      </c>
      <c r="B39" s="3"/>
      <c r="C39" s="5"/>
      <c r="D39" s="54"/>
      <c r="E39" s="8" t="s">
        <v>151</v>
      </c>
      <c r="F39" s="2">
        <v>6006</v>
      </c>
      <c r="G39" s="2">
        <v>436</v>
      </c>
      <c r="H39" s="6"/>
    </row>
    <row r="40" spans="1:7" ht="12.75">
      <c r="A40" s="5" t="s">
        <v>170</v>
      </c>
      <c r="B40" s="3"/>
      <c r="C40" s="3"/>
      <c r="D40" s="54"/>
      <c r="E40" s="8" t="s">
        <v>149</v>
      </c>
      <c r="F40" s="3"/>
      <c r="G40" s="3"/>
    </row>
    <row r="41" spans="1:7" ht="12.75">
      <c r="A41" s="5" t="s">
        <v>169</v>
      </c>
      <c r="B41" s="3"/>
      <c r="C41" s="3"/>
      <c r="D41" s="54"/>
      <c r="E41" s="8" t="s">
        <v>168</v>
      </c>
      <c r="F41" s="3"/>
      <c r="G41" s="3"/>
    </row>
    <row r="42" spans="1:7" ht="12.75">
      <c r="A42" s="5" t="s">
        <v>167</v>
      </c>
      <c r="B42" s="3"/>
      <c r="C42" s="3"/>
      <c r="D42" s="54"/>
      <c r="E42" s="8" t="s">
        <v>166</v>
      </c>
      <c r="F42" s="3"/>
      <c r="G42" s="3"/>
    </row>
    <row r="43" spans="1:7" ht="12.75">
      <c r="A43" s="5" t="s">
        <v>165</v>
      </c>
      <c r="B43" s="3"/>
      <c r="C43" s="3"/>
      <c r="D43" s="54"/>
      <c r="E43" s="8" t="s">
        <v>164</v>
      </c>
      <c r="F43" s="3">
        <v>29</v>
      </c>
      <c r="G43" s="3">
        <v>29</v>
      </c>
    </row>
    <row r="44" spans="1:7" ht="12.75">
      <c r="A44" s="4" t="s">
        <v>45</v>
      </c>
      <c r="B44" s="2">
        <v>11</v>
      </c>
      <c r="C44" s="2">
        <v>11</v>
      </c>
      <c r="D44" s="54"/>
      <c r="E44" s="8" t="s">
        <v>163</v>
      </c>
      <c r="F44" s="3"/>
      <c r="G44" s="3"/>
    </row>
    <row r="45" spans="1:7" ht="12.75">
      <c r="A45" s="4" t="s">
        <v>162</v>
      </c>
      <c r="B45" s="3"/>
      <c r="C45" s="3"/>
      <c r="D45" s="54"/>
      <c r="E45" s="7" t="s">
        <v>24</v>
      </c>
      <c r="F45">
        <v>6035</v>
      </c>
      <c r="G45">
        <v>465</v>
      </c>
    </row>
    <row r="46" spans="1:5" ht="12.75">
      <c r="A46" s="5" t="s">
        <v>161</v>
      </c>
      <c r="B46" s="3"/>
      <c r="C46" s="3"/>
      <c r="D46" s="54"/>
      <c r="E46" s="7" t="s">
        <v>133</v>
      </c>
    </row>
    <row r="47" spans="1:7" ht="12.75">
      <c r="A47" s="5" t="s">
        <v>160</v>
      </c>
      <c r="B47" s="3"/>
      <c r="C47" s="3"/>
      <c r="D47" s="54"/>
      <c r="E47" s="7" t="s">
        <v>159</v>
      </c>
      <c r="F47" s="2"/>
      <c r="G47" s="2"/>
    </row>
    <row r="48" spans="1:7" ht="12.75">
      <c r="A48" s="4" t="s">
        <v>110</v>
      </c>
      <c r="B48" s="2"/>
      <c r="C48" s="2"/>
      <c r="D48" s="54"/>
      <c r="E48" s="7" t="s">
        <v>158</v>
      </c>
      <c r="F48" s="2">
        <v>6035</v>
      </c>
      <c r="G48" s="2">
        <v>465</v>
      </c>
    </row>
    <row r="49" spans="1:7" ht="12.75">
      <c r="A49" s="4" t="s">
        <v>109</v>
      </c>
      <c r="B49" s="3"/>
      <c r="C49" s="3"/>
      <c r="D49" s="54"/>
      <c r="E49" s="7" t="s">
        <v>157</v>
      </c>
      <c r="F49" s="2"/>
      <c r="G49" s="2"/>
    </row>
    <row r="50" spans="1:7" ht="12.75">
      <c r="A50" s="4" t="s">
        <v>156</v>
      </c>
      <c r="B50" s="2">
        <v>8630</v>
      </c>
      <c r="C50" s="2">
        <v>9286</v>
      </c>
      <c r="D50" s="54"/>
      <c r="E50" s="8" t="s">
        <v>155</v>
      </c>
      <c r="F50" s="3">
        <v>1941</v>
      </c>
      <c r="G50" s="3">
        <v>1941</v>
      </c>
    </row>
    <row r="51" spans="1:7" ht="12.75">
      <c r="A51" s="4" t="s">
        <v>154</v>
      </c>
      <c r="B51" s="3"/>
      <c r="C51" s="3"/>
      <c r="D51" s="54"/>
      <c r="E51" s="8" t="s">
        <v>153</v>
      </c>
      <c r="F51" s="3"/>
      <c r="G51" s="3"/>
    </row>
    <row r="52" spans="1:7" ht="12.75">
      <c r="A52" s="4" t="s">
        <v>152</v>
      </c>
      <c r="B52" s="3"/>
      <c r="C52" s="3"/>
      <c r="D52" s="54"/>
      <c r="E52" s="8" t="s">
        <v>151</v>
      </c>
      <c r="F52" s="2"/>
      <c r="G52" s="2"/>
    </row>
    <row r="53" spans="1:7" ht="12.75">
      <c r="A53" s="5" t="s">
        <v>150</v>
      </c>
      <c r="B53" s="3">
        <v>6281</v>
      </c>
      <c r="C53" s="3">
        <v>6893</v>
      </c>
      <c r="D53" s="54"/>
      <c r="E53" s="8" t="s">
        <v>149</v>
      </c>
      <c r="F53" s="3"/>
      <c r="G53" s="3"/>
    </row>
    <row r="54" spans="1:7" ht="12.75">
      <c r="A54" s="5" t="s">
        <v>148</v>
      </c>
      <c r="B54" s="3">
        <v>2928</v>
      </c>
      <c r="C54" s="3">
        <v>3817</v>
      </c>
      <c r="D54" s="54"/>
      <c r="E54" s="8" t="s">
        <v>147</v>
      </c>
      <c r="F54" s="3">
        <v>5480</v>
      </c>
      <c r="G54" s="3">
        <v>7544</v>
      </c>
    </row>
    <row r="55" spans="1:7" ht="12.75">
      <c r="A55" s="5" t="s">
        <v>146</v>
      </c>
      <c r="B55" s="3"/>
      <c r="C55" s="3"/>
      <c r="D55" s="54"/>
      <c r="E55" s="8" t="s">
        <v>145</v>
      </c>
      <c r="F55" s="3"/>
      <c r="G55" s="3"/>
    </row>
    <row r="56" spans="1:7" ht="12.75">
      <c r="A56" s="5" t="s">
        <v>144</v>
      </c>
      <c r="B56" s="3"/>
      <c r="C56" s="3"/>
      <c r="D56" s="54"/>
      <c r="E56" s="8" t="s">
        <v>143</v>
      </c>
      <c r="F56" s="3">
        <v>24</v>
      </c>
      <c r="G56" s="3">
        <v>133</v>
      </c>
    </row>
    <row r="57" spans="1:7" ht="12.75">
      <c r="A57" s="5" t="s">
        <v>142</v>
      </c>
      <c r="B57" s="3"/>
      <c r="C57" s="3"/>
      <c r="D57" s="54"/>
      <c r="E57" s="8" t="s">
        <v>141</v>
      </c>
      <c r="F57" s="3">
        <v>30</v>
      </c>
      <c r="G57" s="3">
        <v>57</v>
      </c>
    </row>
    <row r="58" spans="1:7" ht="12.75">
      <c r="A58" s="5" t="s">
        <v>140</v>
      </c>
      <c r="B58" s="3">
        <v>1460</v>
      </c>
      <c r="C58" s="3">
        <v>726</v>
      </c>
      <c r="D58" s="54"/>
      <c r="E58" s="8" t="s">
        <v>139</v>
      </c>
      <c r="F58" s="3"/>
      <c r="G58" s="3">
        <v>13</v>
      </c>
    </row>
    <row r="59" spans="1:7" ht="12.75">
      <c r="A59" s="5" t="s">
        <v>138</v>
      </c>
      <c r="B59" s="3"/>
      <c r="C59" s="3"/>
      <c r="D59" s="54"/>
      <c r="E59" s="8" t="s">
        <v>137</v>
      </c>
      <c r="F59" s="3">
        <v>110</v>
      </c>
      <c r="G59" s="3">
        <v>6555</v>
      </c>
    </row>
    <row r="60" spans="1:7" ht="12.75">
      <c r="A60" s="4" t="s">
        <v>15</v>
      </c>
      <c r="B60" s="2">
        <v>10669</v>
      </c>
      <c r="C60" s="2">
        <v>11436</v>
      </c>
      <c r="D60" s="54"/>
      <c r="E60" s="8" t="s">
        <v>136</v>
      </c>
      <c r="F60" s="3"/>
      <c r="G60" s="3"/>
    </row>
    <row r="61" spans="1:7" ht="12.75">
      <c r="A61" s="4" t="s">
        <v>135</v>
      </c>
      <c r="B61" s="3"/>
      <c r="C61" s="3"/>
      <c r="D61" s="54"/>
      <c r="E61" s="7" t="s">
        <v>24</v>
      </c>
      <c r="F61" s="2">
        <v>7585</v>
      </c>
      <c r="G61" s="2">
        <v>16243</v>
      </c>
    </row>
    <row r="62" spans="1:7" ht="12.75">
      <c r="A62" s="5" t="s">
        <v>134</v>
      </c>
      <c r="B62" s="3">
        <v>1699</v>
      </c>
      <c r="C62" s="3">
        <v>1699</v>
      </c>
      <c r="D62" s="54"/>
      <c r="E62" s="7" t="s">
        <v>133</v>
      </c>
      <c r="F62" s="2"/>
      <c r="G62" s="2"/>
    </row>
    <row r="63" spans="1:7" ht="12.75">
      <c r="A63" s="5" t="s">
        <v>132</v>
      </c>
      <c r="B63" s="3">
        <v>7344</v>
      </c>
      <c r="C63" s="3">
        <v>8723</v>
      </c>
      <c r="D63" s="54"/>
      <c r="E63" s="7" t="s">
        <v>131</v>
      </c>
      <c r="F63" s="2"/>
      <c r="G63" s="2"/>
    </row>
    <row r="64" spans="1:7" ht="12.75">
      <c r="A64" s="5" t="s">
        <v>130</v>
      </c>
      <c r="B64" s="3"/>
      <c r="C64" s="3"/>
      <c r="D64" s="54"/>
      <c r="E64" s="7" t="s">
        <v>129</v>
      </c>
      <c r="F64" s="2">
        <v>7585</v>
      </c>
      <c r="G64" s="2">
        <v>16243</v>
      </c>
    </row>
    <row r="65" spans="1:7" ht="12.75">
      <c r="A65" s="3" t="s">
        <v>128</v>
      </c>
      <c r="B65" s="3">
        <v>30</v>
      </c>
      <c r="C65" s="3"/>
      <c r="D65" s="54"/>
      <c r="E65" s="8"/>
      <c r="F65" s="3"/>
      <c r="G65" s="3"/>
    </row>
    <row r="66" spans="1:7" ht="12.75">
      <c r="A66" s="3" t="s">
        <v>127</v>
      </c>
      <c r="B66" s="51">
        <v>661</v>
      </c>
      <c r="C66" s="51">
        <v>1047</v>
      </c>
      <c r="D66" s="54"/>
      <c r="E66" s="8"/>
      <c r="F66" s="3"/>
      <c r="G66" s="3"/>
    </row>
    <row r="67" spans="1:7" ht="12.75">
      <c r="A67" s="3" t="s">
        <v>126</v>
      </c>
      <c r="B67" s="63">
        <v>7600</v>
      </c>
      <c r="C67" s="63">
        <v>7536</v>
      </c>
      <c r="D67" s="54"/>
      <c r="E67" s="8"/>
      <c r="F67" s="3"/>
      <c r="G67" s="3"/>
    </row>
    <row r="68" spans="1:7" ht="12.75">
      <c r="A68" s="2" t="s">
        <v>44</v>
      </c>
      <c r="B68" s="2">
        <v>17334</v>
      </c>
      <c r="C68" s="2">
        <v>19005</v>
      </c>
      <c r="D68" s="54"/>
      <c r="E68" s="8"/>
      <c r="F68" s="3"/>
      <c r="G68" s="3"/>
    </row>
    <row r="69" spans="1:7" ht="12.75">
      <c r="A69" s="16" t="s">
        <v>125</v>
      </c>
      <c r="B69" s="16"/>
      <c r="C69" s="16"/>
      <c r="D69" s="54"/>
      <c r="E69" s="24"/>
      <c r="F69" s="22"/>
      <c r="G69" s="22"/>
    </row>
    <row r="70" spans="1:7" ht="12.75">
      <c r="A70" s="3" t="s">
        <v>124</v>
      </c>
      <c r="B70" s="3"/>
      <c r="C70" s="3"/>
      <c r="D70" s="62"/>
      <c r="E70" s="3"/>
      <c r="F70" s="3"/>
      <c r="G70" s="3"/>
    </row>
    <row r="72" spans="1:8" ht="12.75">
      <c r="A72" s="61" t="s">
        <v>123</v>
      </c>
      <c r="B72" s="59" t="s">
        <v>81</v>
      </c>
      <c r="C72" s="38"/>
      <c r="D72" s="20"/>
      <c r="E72" s="60" t="s">
        <v>122</v>
      </c>
      <c r="F72" s="59" t="s">
        <v>81</v>
      </c>
      <c r="G72" s="59" t="s">
        <v>81</v>
      </c>
      <c r="H72" s="6"/>
    </row>
    <row r="73" spans="1:8" ht="12.75">
      <c r="A73" s="58" t="s">
        <v>121</v>
      </c>
      <c r="B73" s="55" t="s">
        <v>120</v>
      </c>
      <c r="C73" s="57" t="s">
        <v>73</v>
      </c>
      <c r="D73" s="20"/>
      <c r="E73" s="33" t="s">
        <v>121</v>
      </c>
      <c r="F73" s="55" t="s">
        <v>120</v>
      </c>
      <c r="G73" s="55" t="s">
        <v>120</v>
      </c>
      <c r="H73" s="6"/>
    </row>
    <row r="74" spans="1:8" ht="12.75">
      <c r="A74" s="17"/>
      <c r="B74" s="55" t="s">
        <v>71</v>
      </c>
      <c r="C74" s="57" t="s">
        <v>71</v>
      </c>
      <c r="D74" s="56"/>
      <c r="E74" s="17"/>
      <c r="F74" s="55" t="s">
        <v>71</v>
      </c>
      <c r="G74" s="55" t="s">
        <v>71</v>
      </c>
      <c r="H74" s="6"/>
    </row>
    <row r="75" spans="1:8" ht="12.75">
      <c r="A75" s="3" t="s">
        <v>119</v>
      </c>
      <c r="B75" s="3"/>
      <c r="C75" s="5"/>
      <c r="D75" s="54"/>
      <c r="E75" s="8"/>
      <c r="F75" s="3"/>
      <c r="G75" s="3"/>
      <c r="H75" s="6"/>
    </row>
    <row r="76" spans="1:7" ht="12.75">
      <c r="A76" s="3" t="s">
        <v>118</v>
      </c>
      <c r="B76" s="3"/>
      <c r="C76" s="3"/>
      <c r="D76" s="54"/>
      <c r="E76" s="8"/>
      <c r="F76" s="3"/>
      <c r="G76" s="3"/>
    </row>
    <row r="77" spans="1:7" ht="12.75">
      <c r="A77" s="3" t="s">
        <v>117</v>
      </c>
      <c r="B77" s="3"/>
      <c r="C77" s="3"/>
      <c r="D77" s="54"/>
      <c r="E77" s="8"/>
      <c r="F77" s="3"/>
      <c r="G77" s="3"/>
    </row>
    <row r="78" spans="1:7" ht="12.75">
      <c r="A78" s="3" t="s">
        <v>116</v>
      </c>
      <c r="B78" s="3"/>
      <c r="C78" s="3"/>
      <c r="D78" s="54"/>
      <c r="E78" s="8"/>
      <c r="F78" s="3"/>
      <c r="G78" s="3"/>
    </row>
    <row r="79" spans="1:7" ht="12.75">
      <c r="A79" s="2" t="s">
        <v>45</v>
      </c>
      <c r="B79" s="3"/>
      <c r="C79" s="3"/>
      <c r="D79" s="54"/>
      <c r="E79" s="8"/>
      <c r="F79" s="3"/>
      <c r="G79" s="3"/>
    </row>
    <row r="80" spans="1:7" ht="12.75">
      <c r="A80" s="2" t="s">
        <v>115</v>
      </c>
      <c r="B80" s="3"/>
      <c r="C80" s="3"/>
      <c r="D80" s="54"/>
      <c r="E80" s="8"/>
      <c r="F80" s="3"/>
      <c r="G80" s="3"/>
    </row>
    <row r="81" spans="1:7" ht="12.75">
      <c r="A81" s="3" t="s">
        <v>114</v>
      </c>
      <c r="B81" s="3">
        <v>10</v>
      </c>
      <c r="C81" s="3">
        <v>12</v>
      </c>
      <c r="D81" s="54"/>
      <c r="E81" s="8"/>
      <c r="F81" s="3"/>
      <c r="G81" s="3"/>
    </row>
    <row r="82" spans="1:7" ht="12.75">
      <c r="A82" s="3" t="s">
        <v>113</v>
      </c>
      <c r="B82" s="3">
        <v>529</v>
      </c>
      <c r="C82" s="3">
        <v>241</v>
      </c>
      <c r="D82" s="54"/>
      <c r="E82" s="8"/>
      <c r="F82" s="3"/>
      <c r="G82" s="3"/>
    </row>
    <row r="83" spans="1:7" ht="12.75">
      <c r="A83" s="3" t="s">
        <v>112</v>
      </c>
      <c r="B83" s="3"/>
      <c r="C83" s="3"/>
      <c r="D83" s="54"/>
      <c r="E83" s="8"/>
      <c r="F83" s="3"/>
      <c r="G83" s="3"/>
    </row>
    <row r="84" spans="1:7" ht="12.75">
      <c r="A84" s="3" t="s">
        <v>111</v>
      </c>
      <c r="B84" s="3"/>
      <c r="C84" s="3"/>
      <c r="D84" s="54"/>
      <c r="E84" s="8"/>
      <c r="F84" s="3"/>
      <c r="G84" s="3"/>
    </row>
    <row r="85" spans="1:7" ht="12.75">
      <c r="A85" s="2" t="s">
        <v>110</v>
      </c>
      <c r="B85" s="2">
        <v>539</v>
      </c>
      <c r="C85" s="2">
        <v>253</v>
      </c>
      <c r="D85" s="54"/>
      <c r="E85" s="8"/>
      <c r="F85" s="3"/>
      <c r="G85" s="3"/>
    </row>
    <row r="86" spans="1:7" ht="12.75">
      <c r="A86" s="2" t="s">
        <v>109</v>
      </c>
      <c r="B86" s="2">
        <v>6</v>
      </c>
      <c r="C86" s="2">
        <v>5</v>
      </c>
      <c r="D86" s="54"/>
      <c r="E86" s="8"/>
      <c r="F86" s="3"/>
      <c r="G86" s="3"/>
    </row>
    <row r="87" spans="1:7" ht="12.75">
      <c r="A87" s="2" t="s">
        <v>108</v>
      </c>
      <c r="B87" s="2">
        <v>28548</v>
      </c>
      <c r="C87" s="2">
        <v>30699</v>
      </c>
      <c r="D87" s="54"/>
      <c r="E87" s="8"/>
      <c r="F87" s="3"/>
      <c r="G87" s="3"/>
    </row>
    <row r="88" spans="1:7" ht="12.75">
      <c r="A88" s="2"/>
      <c r="B88" s="2"/>
      <c r="C88" s="2"/>
      <c r="D88" s="54"/>
      <c r="E88" s="8"/>
      <c r="F88" s="3"/>
      <c r="G88" s="3"/>
    </row>
    <row r="89" spans="1:7" ht="12.75">
      <c r="A89" s="2" t="s">
        <v>107</v>
      </c>
      <c r="B89" s="2">
        <v>37178</v>
      </c>
      <c r="C89" s="2">
        <v>39985</v>
      </c>
      <c r="D89" s="54"/>
      <c r="E89" s="7" t="s">
        <v>106</v>
      </c>
      <c r="F89" s="2">
        <v>37178</v>
      </c>
      <c r="G89" s="2">
        <v>39985</v>
      </c>
    </row>
    <row r="90" spans="1:7" ht="12.75">
      <c r="A90" s="2" t="s">
        <v>105</v>
      </c>
      <c r="B90" s="2"/>
      <c r="C90" s="2"/>
      <c r="D90" s="54"/>
      <c r="E90" s="15" t="s">
        <v>104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2"/>
      <c r="G92" s="52"/>
    </row>
    <row r="93" spans="3:7" ht="12.75">
      <c r="C93" s="6"/>
      <c r="D93" s="39"/>
      <c r="E93" s="9" t="s">
        <v>103</v>
      </c>
      <c r="F93" s="53"/>
      <c r="G93" s="1"/>
    </row>
    <row r="94" spans="3:7" ht="12.75">
      <c r="C94" s="6"/>
      <c r="D94" s="39"/>
      <c r="E94" s="9"/>
      <c r="F94" s="52"/>
      <c r="G94" s="52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9"/>
      <c r="F96" s="52"/>
      <c r="G96" s="52"/>
      <c r="H96" s="28"/>
    </row>
    <row r="97" spans="3:7" ht="12.75">
      <c r="C97" s="6"/>
      <c r="D97" s="39"/>
      <c r="E97" s="9" t="s">
        <v>78</v>
      </c>
      <c r="F97" s="1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G38" sqref="G38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567</v>
      </c>
      <c r="B1" s="31"/>
      <c r="O1" s="1"/>
      <c r="P1" s="1"/>
      <c r="Q1" t="s">
        <v>566</v>
      </c>
    </row>
    <row r="2" spans="1:4" ht="15.75">
      <c r="A2" s="134" t="s">
        <v>565</v>
      </c>
      <c r="B2" s="134"/>
      <c r="C2" s="134"/>
      <c r="D2" s="134"/>
    </row>
    <row r="4" spans="1:5" ht="12.75">
      <c r="A4" s="1" t="s">
        <v>564</v>
      </c>
      <c r="E4" s="1" t="s">
        <v>563</v>
      </c>
    </row>
    <row r="5" spans="1:10" ht="12.75">
      <c r="A5" s="58" t="s">
        <v>312</v>
      </c>
      <c r="B5" s="114" t="s">
        <v>562</v>
      </c>
      <c r="C5" s="132" t="s">
        <v>561</v>
      </c>
      <c r="D5" s="131"/>
      <c r="E5" s="130" t="s">
        <v>312</v>
      </c>
      <c r="F5" s="58" t="s">
        <v>560</v>
      </c>
      <c r="G5" s="55" t="s">
        <v>559</v>
      </c>
      <c r="H5" s="129"/>
      <c r="I5" s="61" t="s">
        <v>558</v>
      </c>
      <c r="J5" s="1" t="s">
        <v>557</v>
      </c>
    </row>
    <row r="6" spans="1:14" ht="12.75">
      <c r="A6" s="17"/>
      <c r="B6" s="128"/>
      <c r="C6" s="32" t="s">
        <v>555</v>
      </c>
      <c r="D6" s="32" t="s">
        <v>554</v>
      </c>
      <c r="E6" s="19"/>
      <c r="F6" s="32" t="s">
        <v>556</v>
      </c>
      <c r="G6" s="55" t="s">
        <v>555</v>
      </c>
      <c r="H6" s="57" t="s">
        <v>554</v>
      </c>
      <c r="I6" s="57" t="s">
        <v>553</v>
      </c>
      <c r="J6" s="61" t="s">
        <v>312</v>
      </c>
      <c r="K6" s="57" t="s">
        <v>552</v>
      </c>
      <c r="L6" s="57" t="s">
        <v>551</v>
      </c>
      <c r="M6" s="57" t="s">
        <v>550</v>
      </c>
      <c r="N6" s="61" t="s">
        <v>549</v>
      </c>
    </row>
    <row r="7" spans="1:14" ht="12.75">
      <c r="A7" s="77" t="s">
        <v>548</v>
      </c>
      <c r="B7" s="12"/>
      <c r="C7" s="3"/>
      <c r="D7" s="3"/>
      <c r="E7" s="77" t="s">
        <v>173</v>
      </c>
      <c r="F7" s="12"/>
      <c r="G7" s="3"/>
      <c r="H7" s="3"/>
      <c r="I7" s="3"/>
      <c r="J7" s="3" t="s">
        <v>547</v>
      </c>
      <c r="K7" s="3"/>
      <c r="L7" s="3"/>
      <c r="M7" s="3"/>
      <c r="N7" s="3"/>
    </row>
    <row r="8" spans="1:14" ht="12.75">
      <c r="A8" s="2" t="s">
        <v>546</v>
      </c>
      <c r="B8" s="3"/>
      <c r="C8" s="3"/>
      <c r="D8" s="3"/>
      <c r="E8" s="3" t="s">
        <v>518</v>
      </c>
      <c r="F8" s="3"/>
      <c r="G8" s="3"/>
      <c r="H8" s="3"/>
      <c r="I8" s="3"/>
      <c r="J8" s="3" t="s">
        <v>545</v>
      </c>
      <c r="K8" s="3"/>
      <c r="L8" s="3"/>
      <c r="M8" s="3"/>
      <c r="N8" s="3"/>
    </row>
    <row r="9" spans="1:14" ht="12.75">
      <c r="A9" s="3" t="s">
        <v>528</v>
      </c>
      <c r="B9" s="3"/>
      <c r="C9" s="3"/>
      <c r="D9" s="3"/>
      <c r="E9" s="3" t="s">
        <v>544</v>
      </c>
      <c r="F9" s="3"/>
      <c r="G9" s="3"/>
      <c r="H9" s="3"/>
      <c r="I9" s="3"/>
      <c r="J9" s="3" t="s">
        <v>543</v>
      </c>
      <c r="K9" s="3"/>
      <c r="L9" s="3"/>
      <c r="M9" s="3"/>
      <c r="N9" s="3"/>
    </row>
    <row r="10" spans="1:14" ht="12.75">
      <c r="A10" s="3" t="s">
        <v>526</v>
      </c>
      <c r="B10" s="3"/>
      <c r="C10" s="3"/>
      <c r="D10" s="3"/>
      <c r="E10" s="3" t="s">
        <v>542</v>
      </c>
      <c r="F10" s="3"/>
      <c r="G10" s="3"/>
      <c r="H10" s="3"/>
      <c r="I10" s="3"/>
      <c r="J10" s="3" t="s">
        <v>541</v>
      </c>
      <c r="K10" s="3"/>
      <c r="L10" s="3"/>
      <c r="M10" s="3"/>
      <c r="N10" s="3"/>
    </row>
    <row r="11" spans="1:14" ht="12.75">
      <c r="A11" s="3" t="s">
        <v>524</v>
      </c>
      <c r="B11" s="3"/>
      <c r="C11" s="3"/>
      <c r="D11" s="3"/>
      <c r="E11" s="3" t="s">
        <v>540</v>
      </c>
      <c r="F11" s="3"/>
      <c r="G11" s="3"/>
      <c r="H11" s="3"/>
      <c r="I11" s="3"/>
      <c r="J11" s="2" t="s">
        <v>539</v>
      </c>
      <c r="K11" s="2"/>
      <c r="L11" s="3"/>
      <c r="M11" s="3"/>
      <c r="N11" s="2"/>
    </row>
    <row r="12" spans="1:14" ht="12.75">
      <c r="A12" s="3" t="s">
        <v>486</v>
      </c>
      <c r="B12" s="3"/>
      <c r="C12" s="3"/>
      <c r="D12" s="3"/>
      <c r="E12" s="3" t="s">
        <v>510</v>
      </c>
      <c r="F12" s="2">
        <v>6006</v>
      </c>
      <c r="G12" s="2">
        <v>6006</v>
      </c>
      <c r="H12" s="3"/>
      <c r="I12" s="3"/>
      <c r="J12" s="3"/>
      <c r="K12" s="3"/>
      <c r="L12" s="3"/>
      <c r="M12" s="3"/>
      <c r="N12" s="3"/>
    </row>
    <row r="13" spans="1:14" ht="12.75">
      <c r="A13" s="3" t="s">
        <v>538</v>
      </c>
      <c r="B13" s="3"/>
      <c r="C13" s="3"/>
      <c r="D13" s="3"/>
      <c r="E13" s="3" t="s">
        <v>508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537</v>
      </c>
      <c r="B14" s="3"/>
      <c r="C14" s="3"/>
      <c r="D14" s="3"/>
      <c r="E14" s="3" t="s">
        <v>506</v>
      </c>
      <c r="F14" s="2">
        <v>6006</v>
      </c>
      <c r="G14" s="2">
        <v>6006</v>
      </c>
      <c r="H14" s="3"/>
      <c r="I14" s="3"/>
      <c r="J14" s="6"/>
      <c r="K14" s="6"/>
      <c r="L14" s="6"/>
      <c r="M14" s="6"/>
      <c r="N14" s="6"/>
    </row>
    <row r="15" spans="1:14" ht="12.75">
      <c r="A15" s="3" t="s">
        <v>536</v>
      </c>
      <c r="B15" s="3"/>
      <c r="C15" s="3"/>
      <c r="D15" s="3"/>
      <c r="E15" s="3" t="s">
        <v>535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534</v>
      </c>
      <c r="B16" s="3"/>
      <c r="C16" s="3"/>
      <c r="D16" s="3"/>
      <c r="E16" s="3" t="s">
        <v>533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532</v>
      </c>
      <c r="B17" s="3"/>
      <c r="C17" s="3"/>
      <c r="D17" s="3"/>
      <c r="E17" s="3" t="s">
        <v>531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486</v>
      </c>
      <c r="B18" s="3"/>
      <c r="C18" s="3"/>
      <c r="D18" s="3"/>
      <c r="E18" s="3" t="s">
        <v>513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530</v>
      </c>
      <c r="B19" s="3"/>
      <c r="C19" s="3"/>
      <c r="D19" s="3"/>
      <c r="E19" s="3" t="s">
        <v>166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529</v>
      </c>
      <c r="B20" s="3"/>
      <c r="C20" s="3"/>
      <c r="D20" s="3"/>
      <c r="E20" s="3" t="s">
        <v>502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528</v>
      </c>
      <c r="B21" s="2">
        <v>1699</v>
      </c>
      <c r="C21" s="2">
        <v>1699</v>
      </c>
      <c r="D21" s="3"/>
      <c r="E21" s="3" t="s">
        <v>527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526</v>
      </c>
      <c r="B22" s="3"/>
      <c r="C22" s="3"/>
      <c r="D22" s="3"/>
      <c r="E22" s="3" t="s">
        <v>525</v>
      </c>
      <c r="F22" s="3">
        <v>29</v>
      </c>
      <c r="G22" s="3">
        <v>29</v>
      </c>
      <c r="H22" s="3"/>
      <c r="I22" s="3"/>
      <c r="J22" s="6"/>
      <c r="K22" s="6"/>
      <c r="L22" s="6"/>
      <c r="M22" s="6"/>
      <c r="N22" s="6"/>
    </row>
    <row r="23" spans="1:14" ht="12.75">
      <c r="A23" s="3" t="s">
        <v>524</v>
      </c>
      <c r="B23" s="3"/>
      <c r="C23" s="3"/>
      <c r="D23" s="3"/>
      <c r="E23" s="3" t="s">
        <v>523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522</v>
      </c>
      <c r="B24" s="3">
        <v>1699</v>
      </c>
      <c r="C24" s="3">
        <v>1699</v>
      </c>
      <c r="D24" s="3"/>
      <c r="E24" s="2" t="s">
        <v>521</v>
      </c>
      <c r="F24" s="2">
        <v>6035</v>
      </c>
      <c r="G24" s="2">
        <v>6035</v>
      </c>
      <c r="H24" s="2"/>
      <c r="I24" s="2"/>
      <c r="J24" s="6"/>
      <c r="K24" s="6"/>
      <c r="L24" s="6"/>
      <c r="M24" s="6"/>
      <c r="N24" s="6"/>
    </row>
    <row r="25" spans="1:14" ht="12.75">
      <c r="A25" s="3" t="s">
        <v>486</v>
      </c>
      <c r="B25" s="3"/>
      <c r="C25" s="3"/>
      <c r="D25" s="3"/>
      <c r="E25" s="2" t="s">
        <v>520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519</v>
      </c>
      <c r="B26" s="3">
        <v>5802</v>
      </c>
      <c r="C26" s="3">
        <v>5802</v>
      </c>
      <c r="D26" s="3"/>
      <c r="E26" s="3" t="s">
        <v>518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517</v>
      </c>
      <c r="B27" s="3">
        <v>1542</v>
      </c>
      <c r="C27" s="3">
        <v>1542</v>
      </c>
      <c r="D27" s="3"/>
      <c r="E27" s="3" t="s">
        <v>516</v>
      </c>
      <c r="F27">
        <v>1941</v>
      </c>
      <c r="G27">
        <v>1941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515</v>
      </c>
      <c r="B28" s="3"/>
      <c r="C28" s="3"/>
      <c r="D28" s="3"/>
      <c r="E28" s="3" t="s">
        <v>514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513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511</v>
      </c>
      <c r="B30" s="3"/>
      <c r="C30" s="3"/>
      <c r="D30" s="3"/>
      <c r="E30" s="3" t="s">
        <v>510</v>
      </c>
      <c r="F30" s="3"/>
      <c r="G30" s="3"/>
      <c r="H30" s="3"/>
      <c r="I30" s="3"/>
      <c r="J30" s="6"/>
      <c r="K30" s="6"/>
      <c r="L30" s="6"/>
      <c r="M30" s="6"/>
      <c r="N30" s="6"/>
    </row>
    <row r="31" spans="1:14" ht="12.75">
      <c r="A31" s="3" t="s">
        <v>509</v>
      </c>
      <c r="B31" s="3"/>
      <c r="C31" s="3"/>
      <c r="D31" s="3"/>
      <c r="E31" s="3" t="s">
        <v>508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507</v>
      </c>
      <c r="B32" s="2">
        <v>661</v>
      </c>
      <c r="C32" s="2">
        <v>661</v>
      </c>
      <c r="D32" s="3"/>
      <c r="E32" s="3" t="s">
        <v>506</v>
      </c>
      <c r="F32" s="3"/>
      <c r="G32" s="3"/>
      <c r="H32" s="3"/>
      <c r="I32" s="3"/>
      <c r="J32" s="6"/>
      <c r="K32" s="6"/>
      <c r="L32" s="6"/>
      <c r="M32" s="6"/>
      <c r="N32" s="6"/>
    </row>
    <row r="33" spans="1:14" ht="12.75">
      <c r="A33" s="3" t="s">
        <v>498</v>
      </c>
      <c r="B33" s="3"/>
      <c r="C33" s="3"/>
      <c r="D33" s="3"/>
      <c r="E33" s="3" t="s">
        <v>505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496</v>
      </c>
      <c r="B34" s="3">
        <v>172</v>
      </c>
      <c r="C34" s="3">
        <v>172</v>
      </c>
      <c r="D34" s="3"/>
      <c r="E34" s="3" t="s">
        <v>168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494</v>
      </c>
      <c r="B35" s="3">
        <v>434</v>
      </c>
      <c r="C35" s="3">
        <v>434</v>
      </c>
      <c r="D35" s="3"/>
      <c r="E35" s="3" t="s">
        <v>504</v>
      </c>
      <c r="F35" s="3">
        <v>5090</v>
      </c>
      <c r="G35" s="3">
        <v>5090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503</v>
      </c>
      <c r="B36" s="3"/>
      <c r="C36" s="3"/>
      <c r="D36" s="3"/>
      <c r="E36" s="3" t="s">
        <v>502</v>
      </c>
      <c r="F36" s="3">
        <v>390</v>
      </c>
      <c r="G36" s="3">
        <v>390</v>
      </c>
      <c r="H36" s="3"/>
      <c r="I36" s="3"/>
      <c r="J36" s="6"/>
      <c r="K36" s="6"/>
      <c r="L36" s="6"/>
      <c r="M36" s="6"/>
      <c r="N36" s="6"/>
    </row>
    <row r="37" spans="1:14" ht="12.75">
      <c r="A37" s="3" t="s">
        <v>501</v>
      </c>
      <c r="B37" s="3"/>
      <c r="C37" s="3"/>
      <c r="D37" s="3"/>
      <c r="E37" s="3" t="s">
        <v>500</v>
      </c>
      <c r="F37" s="3">
        <v>24</v>
      </c>
      <c r="G37" s="3">
        <v>24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492</v>
      </c>
      <c r="B38" s="3">
        <v>55</v>
      </c>
      <c r="C38" s="3">
        <v>55</v>
      </c>
      <c r="D38" s="3"/>
      <c r="E38" s="3" t="s">
        <v>139</v>
      </c>
      <c r="F38" s="2"/>
      <c r="G38" s="2"/>
      <c r="H38" s="3"/>
      <c r="I38" s="3"/>
      <c r="J38" s="6"/>
      <c r="K38" s="6"/>
      <c r="L38" s="6"/>
      <c r="M38" s="6"/>
      <c r="N38" s="6"/>
    </row>
    <row r="39" spans="1:14" ht="12.75">
      <c r="A39" s="2" t="s">
        <v>499</v>
      </c>
      <c r="B39" s="2">
        <v>7600</v>
      </c>
      <c r="C39" s="2">
        <v>7600</v>
      </c>
      <c r="D39" s="3"/>
      <c r="E39" s="3" t="s">
        <v>498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497</v>
      </c>
      <c r="B40" s="3"/>
      <c r="C40" s="3"/>
      <c r="D40" s="3"/>
      <c r="E40" s="3" t="s">
        <v>496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495</v>
      </c>
      <c r="B41" s="3"/>
      <c r="C41" s="3"/>
      <c r="D41" s="3"/>
      <c r="E41" s="3" t="s">
        <v>494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493</v>
      </c>
      <c r="B42" s="3"/>
      <c r="C42" s="3"/>
      <c r="D42" s="3"/>
      <c r="E42" s="3" t="s">
        <v>492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486</v>
      </c>
      <c r="B43" s="105">
        <v>7600</v>
      </c>
      <c r="C43" s="105">
        <v>7600</v>
      </c>
      <c r="D43" s="3"/>
      <c r="E43" s="3" t="s">
        <v>491</v>
      </c>
      <c r="F43" s="2">
        <v>30</v>
      </c>
      <c r="G43" s="2">
        <v>30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490</v>
      </c>
      <c r="B44" s="2">
        <v>17334</v>
      </c>
      <c r="C44" s="2">
        <v>17334</v>
      </c>
      <c r="D44" s="3"/>
      <c r="E44" s="3" t="s">
        <v>489</v>
      </c>
      <c r="F44" s="3"/>
      <c r="G44" s="3"/>
      <c r="H44" s="3"/>
      <c r="I44" s="3"/>
      <c r="J44" s="6"/>
      <c r="K44" s="6"/>
      <c r="L44" s="6"/>
      <c r="M44" s="6"/>
      <c r="N44" s="6"/>
    </row>
    <row r="45" spans="1:14" ht="12.75">
      <c r="A45" s="2" t="s">
        <v>488</v>
      </c>
      <c r="B45" s="2">
        <v>17334</v>
      </c>
      <c r="C45" s="2">
        <v>17334</v>
      </c>
      <c r="D45" s="3"/>
      <c r="E45" s="3" t="s">
        <v>487</v>
      </c>
      <c r="F45" s="3"/>
      <c r="G45" s="3"/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486</v>
      </c>
      <c r="F46" s="3"/>
      <c r="G46" s="3"/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485</v>
      </c>
      <c r="F47" s="2">
        <v>110</v>
      </c>
      <c r="G47" s="2">
        <v>110</v>
      </c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484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448</v>
      </c>
      <c r="F49" s="2">
        <v>7585</v>
      </c>
      <c r="G49" s="2">
        <v>7585</v>
      </c>
      <c r="H49" s="3"/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483</v>
      </c>
      <c r="F50" s="2">
        <v>13620</v>
      </c>
      <c r="G50" s="2">
        <v>13620</v>
      </c>
      <c r="H50" s="2"/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437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6"/>
      <c r="M53" s="9" t="s">
        <v>482</v>
      </c>
      <c r="N53" s="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6"/>
      <c r="M55" s="9" t="s">
        <v>481</v>
      </c>
      <c r="N55" s="6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102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100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3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9580</v>
      </c>
      <c r="C13" s="3">
        <v>17005</v>
      </c>
      <c r="D13" s="11"/>
      <c r="E13" s="8" t="s">
        <v>7</v>
      </c>
      <c r="F13" s="3">
        <v>13185</v>
      </c>
      <c r="G13" s="3">
        <v>21337</v>
      </c>
    </row>
    <row r="14" spans="1:7" s="6" customFormat="1" ht="12.75">
      <c r="A14" s="3" t="s">
        <v>8</v>
      </c>
      <c r="B14" s="3">
        <v>680</v>
      </c>
      <c r="C14" s="3">
        <v>1005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647</v>
      </c>
      <c r="C15" s="3">
        <v>729</v>
      </c>
      <c r="D15" s="11"/>
      <c r="E15" s="8" t="s">
        <v>11</v>
      </c>
      <c r="F15" s="3">
        <v>13</v>
      </c>
      <c r="G15" s="3">
        <v>11</v>
      </c>
    </row>
    <row r="16" spans="1:7" s="6" customFormat="1" ht="12.75">
      <c r="A16" s="3" t="s">
        <v>12</v>
      </c>
      <c r="B16" s="3">
        <v>1362</v>
      </c>
      <c r="C16" s="3">
        <v>1933</v>
      </c>
      <c r="D16" s="11"/>
      <c r="E16" s="8" t="s">
        <v>13</v>
      </c>
      <c r="F16" s="3">
        <v>83</v>
      </c>
      <c r="G16" s="3">
        <v>1982</v>
      </c>
    </row>
    <row r="17" spans="1:7" s="6" customFormat="1" ht="12.75">
      <c r="A17" s="3" t="s">
        <v>14</v>
      </c>
      <c r="B17" s="51">
        <v>230</v>
      </c>
      <c r="C17" s="3">
        <v>379</v>
      </c>
      <c r="D17" s="11"/>
      <c r="E17" s="7" t="s">
        <v>15</v>
      </c>
      <c r="F17" s="2">
        <v>13281</v>
      </c>
      <c r="G17" s="2">
        <v>23330</v>
      </c>
    </row>
    <row r="18" spans="1:7" s="6" customFormat="1" ht="12.75">
      <c r="A18" s="3" t="s">
        <v>16</v>
      </c>
      <c r="B18" s="3"/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3">
        <v>135</v>
      </c>
      <c r="C19" s="3">
        <v>301</v>
      </c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2</v>
      </c>
      <c r="G21" s="3">
        <v>21</v>
      </c>
    </row>
    <row r="22" spans="1:7" s="6" customFormat="1" ht="12.75">
      <c r="A22" s="2" t="s">
        <v>24</v>
      </c>
      <c r="B22" s="2">
        <v>12634</v>
      </c>
      <c r="C22" s="2">
        <v>21352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/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>
        <v>2253</v>
      </c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22</v>
      </c>
      <c r="G28" s="3">
        <v>711</v>
      </c>
    </row>
    <row r="29" spans="1:7" s="6" customFormat="1" ht="12.75">
      <c r="A29" s="3" t="s">
        <v>38</v>
      </c>
      <c r="B29" s="3">
        <v>-292</v>
      </c>
      <c r="C29" s="3">
        <v>-1343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>
        <v>1</v>
      </c>
      <c r="G30" s="3"/>
    </row>
    <row r="31" spans="1:7" s="6" customFormat="1" ht="12.75">
      <c r="A31" s="3" t="s">
        <v>42</v>
      </c>
      <c r="B31" s="3"/>
      <c r="C31" s="3">
        <v>89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3">
        <v>-292</v>
      </c>
      <c r="C32" s="3">
        <v>999</v>
      </c>
      <c r="D32" s="10"/>
      <c r="E32" s="7" t="s">
        <v>45</v>
      </c>
      <c r="F32" s="2">
        <v>25</v>
      </c>
      <c r="G32" s="2">
        <v>732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381</v>
      </c>
      <c r="C34" s="22">
        <v>477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26</v>
      </c>
      <c r="C45" s="3">
        <v>647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100</v>
      </c>
      <c r="C47" s="3">
        <v>57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v>507</v>
      </c>
      <c r="C48" s="2">
        <v>1181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v>12849</v>
      </c>
      <c r="C49" s="2">
        <v>23532</v>
      </c>
      <c r="D49" s="11"/>
      <c r="E49" s="7" t="s">
        <v>55</v>
      </c>
      <c r="F49" s="2">
        <v>13306</v>
      </c>
      <c r="G49" s="2">
        <v>24062</v>
      </c>
    </row>
    <row r="50" spans="1:7" s="6" customFormat="1" ht="12.75">
      <c r="A50" s="2" t="s">
        <v>56</v>
      </c>
      <c r="B50" s="2"/>
      <c r="C50" s="2">
        <v>530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/>
      <c r="G51" s="2"/>
    </row>
    <row r="52" spans="1:7" s="6" customFormat="1" ht="12.75">
      <c r="A52" s="2" t="s">
        <v>60</v>
      </c>
      <c r="B52" s="2"/>
      <c r="C52" s="2">
        <v>23532</v>
      </c>
      <c r="D52" s="11"/>
      <c r="E52" s="7" t="s">
        <v>61</v>
      </c>
      <c r="F52" s="2">
        <v>13306</v>
      </c>
      <c r="G52" s="2">
        <v>24062</v>
      </c>
    </row>
    <row r="53" spans="1:7" s="6" customFormat="1" ht="12.75">
      <c r="A53" s="2" t="s">
        <v>62</v>
      </c>
      <c r="B53" s="2">
        <v>457</v>
      </c>
      <c r="C53" s="2">
        <v>530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/>
      <c r="D54" s="11"/>
      <c r="E54" s="7"/>
      <c r="F54" s="2"/>
      <c r="G54" s="2"/>
    </row>
    <row r="55" spans="1:7" s="6" customFormat="1" ht="34.5" customHeight="1">
      <c r="A55" s="3" t="s">
        <v>65</v>
      </c>
      <c r="B55" s="3">
        <v>172</v>
      </c>
      <c r="C55" s="3">
        <v>180</v>
      </c>
      <c r="D55" s="11"/>
      <c r="E55" s="7"/>
      <c r="F55" s="2"/>
      <c r="G55" s="2"/>
    </row>
    <row r="56" spans="1:7" s="6" customFormat="1" ht="12.75">
      <c r="A56" s="3" t="s">
        <v>66</v>
      </c>
      <c r="B56" s="3" t="s">
        <v>101</v>
      </c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285</v>
      </c>
      <c r="C57" s="2">
        <v>350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v>13306</v>
      </c>
      <c r="C60" s="16">
        <v>24062</v>
      </c>
      <c r="D60" s="11"/>
      <c r="E60" s="15" t="s">
        <v>70</v>
      </c>
      <c r="F60" s="2">
        <v>13306</v>
      </c>
      <c r="G60" s="2">
        <v>24062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99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L4" sqref="L4:L5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78" t="s">
        <v>271</v>
      </c>
      <c r="H3" s="52" t="s">
        <v>248</v>
      </c>
    </row>
    <row r="4" spans="1:12" ht="12.75">
      <c r="A4" s="133" t="s">
        <v>270</v>
      </c>
      <c r="B4" s="133"/>
      <c r="C4" s="133"/>
      <c r="D4" s="133"/>
      <c r="E4" s="133"/>
      <c r="F4" s="133"/>
      <c r="G4" s="133"/>
      <c r="L4">
        <v>3</v>
      </c>
    </row>
    <row r="5" spans="1:3" ht="12.75">
      <c r="A5" t="s">
        <v>269</v>
      </c>
      <c r="B5" s="1" t="s">
        <v>268</v>
      </c>
      <c r="C5" s="1"/>
    </row>
    <row r="6" spans="1:8" ht="15.75">
      <c r="A6" s="58" t="s">
        <v>247</v>
      </c>
      <c r="B6" s="74" t="s">
        <v>246</v>
      </c>
      <c r="C6" s="73"/>
      <c r="D6" s="72" t="s">
        <v>245</v>
      </c>
      <c r="E6" s="55"/>
      <c r="F6" s="37"/>
      <c r="G6" s="72" t="s">
        <v>244</v>
      </c>
      <c r="H6" s="71"/>
    </row>
    <row r="7" spans="1:8" ht="12.75">
      <c r="A7" s="17"/>
      <c r="B7" s="70" t="s">
        <v>243</v>
      </c>
      <c r="C7" s="55" t="s">
        <v>242</v>
      </c>
      <c r="D7" s="57" t="s">
        <v>241</v>
      </c>
      <c r="E7" s="57" t="s">
        <v>240</v>
      </c>
      <c r="F7" s="57" t="s">
        <v>242</v>
      </c>
      <c r="G7" s="57" t="s">
        <v>241</v>
      </c>
      <c r="H7" s="57" t="s">
        <v>240</v>
      </c>
    </row>
    <row r="8" spans="1:8" ht="12.75">
      <c r="A8" s="77" t="s">
        <v>267</v>
      </c>
      <c r="B8" s="77"/>
      <c r="C8" s="3"/>
      <c r="D8" s="3"/>
      <c r="E8" s="3"/>
      <c r="F8" s="3"/>
      <c r="G8" s="3"/>
      <c r="H8" s="3"/>
    </row>
    <row r="9" spans="1:8" ht="12.75">
      <c r="A9" s="3" t="s">
        <v>266</v>
      </c>
      <c r="B9" s="69">
        <v>2201</v>
      </c>
      <c r="C9" s="3">
        <v>16069</v>
      </c>
      <c r="D9" s="3">
        <v>13396</v>
      </c>
      <c r="E9" s="3">
        <v>2673</v>
      </c>
      <c r="F9" s="3">
        <v>24792</v>
      </c>
      <c r="G9" s="3">
        <v>25893</v>
      </c>
      <c r="H9" s="3">
        <v>-1101</v>
      </c>
    </row>
    <row r="10" spans="1:8" ht="12.75">
      <c r="A10" s="3" t="s">
        <v>257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265</v>
      </c>
      <c r="B11" s="69">
        <v>2202</v>
      </c>
      <c r="C11" s="3"/>
      <c r="D11" s="3"/>
      <c r="E11" s="3"/>
      <c r="F11" s="3"/>
      <c r="G11" s="3"/>
      <c r="H11" s="3"/>
    </row>
    <row r="12" spans="1:8" ht="12.75">
      <c r="A12" s="3" t="s">
        <v>264</v>
      </c>
      <c r="B12" s="69">
        <v>2203</v>
      </c>
      <c r="C12" s="3">
        <v>1</v>
      </c>
      <c r="D12" s="3">
        <v>854</v>
      </c>
      <c r="E12" s="3">
        <v>-853</v>
      </c>
      <c r="F12" s="3">
        <v>1</v>
      </c>
      <c r="G12" s="3">
        <v>1056</v>
      </c>
      <c r="H12" s="3">
        <v>-1055</v>
      </c>
    </row>
    <row r="13" spans="1:8" ht="12.75">
      <c r="A13" s="3" t="s">
        <v>255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234</v>
      </c>
      <c r="B14" s="69">
        <v>2204</v>
      </c>
      <c r="C14" s="3">
        <v>6</v>
      </c>
      <c r="D14" s="3">
        <v>47</v>
      </c>
      <c r="E14" s="3">
        <v>-41</v>
      </c>
      <c r="F14" s="3">
        <v>7</v>
      </c>
      <c r="G14" s="3">
        <v>49</v>
      </c>
      <c r="H14" s="3">
        <v>-42</v>
      </c>
    </row>
    <row r="15" spans="1:8" ht="12.75">
      <c r="A15" s="3" t="s">
        <v>232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231</v>
      </c>
      <c r="B16" s="69">
        <v>2205</v>
      </c>
      <c r="C16" s="3">
        <v>6</v>
      </c>
      <c r="D16" s="3">
        <v>13</v>
      </c>
      <c r="E16" s="3">
        <v>-7</v>
      </c>
      <c r="F16" s="3">
        <v>109</v>
      </c>
      <c r="G16" s="3">
        <v>46</v>
      </c>
      <c r="H16" s="3">
        <v>63</v>
      </c>
    </row>
    <row r="17" spans="1:8" ht="12.75">
      <c r="A17" s="3" t="s">
        <v>263</v>
      </c>
      <c r="B17" s="69">
        <v>2206</v>
      </c>
      <c r="C17" s="3"/>
      <c r="D17" s="3">
        <v>167</v>
      </c>
      <c r="E17" s="3">
        <v>-167</v>
      </c>
      <c r="F17" s="3"/>
      <c r="G17" s="3">
        <v>299</v>
      </c>
      <c r="H17" s="3">
        <v>-299</v>
      </c>
    </row>
    <row r="18" spans="1:8" ht="12.75">
      <c r="A18" s="3" t="s">
        <v>262</v>
      </c>
      <c r="B18" s="69">
        <v>2207</v>
      </c>
      <c r="C18" s="3"/>
      <c r="D18" s="3"/>
      <c r="E18" s="3"/>
      <c r="F18" s="3"/>
      <c r="G18" s="3"/>
      <c r="H18" s="3"/>
    </row>
    <row r="19" spans="1:8" ht="12.75">
      <c r="A19" s="3" t="s">
        <v>261</v>
      </c>
      <c r="B19" s="69">
        <v>2208</v>
      </c>
      <c r="C19" s="3"/>
      <c r="D19" s="3">
        <v>5</v>
      </c>
      <c r="E19" s="3">
        <v>-5</v>
      </c>
      <c r="F19" s="3"/>
      <c r="G19" s="3">
        <v>3</v>
      </c>
      <c r="H19" s="3">
        <v>-3</v>
      </c>
    </row>
    <row r="20" spans="1:8" ht="12.75">
      <c r="A20" s="2" t="s">
        <v>260</v>
      </c>
      <c r="B20" s="69">
        <v>2200</v>
      </c>
      <c r="C20" s="3">
        <v>16082</v>
      </c>
      <c r="D20" s="3">
        <v>14482</v>
      </c>
      <c r="E20" s="3">
        <v>1600</v>
      </c>
      <c r="F20" s="3">
        <v>24908</v>
      </c>
      <c r="G20" s="3">
        <v>27346</v>
      </c>
      <c r="H20" s="3">
        <v>-2437</v>
      </c>
    </row>
    <row r="21" spans="1:8" ht="12.75">
      <c r="A21" s="2" t="s">
        <v>259</v>
      </c>
      <c r="B21" s="2"/>
      <c r="C21" s="3"/>
      <c r="D21" s="3"/>
      <c r="E21" s="3"/>
      <c r="F21" s="3"/>
      <c r="G21" s="3"/>
      <c r="H21" s="3"/>
    </row>
    <row r="22" spans="1:8" ht="12.75">
      <c r="A22" s="3" t="s">
        <v>258</v>
      </c>
      <c r="B22" s="69">
        <v>2301</v>
      </c>
      <c r="C22" s="3">
        <v>0</v>
      </c>
      <c r="D22" s="3">
        <v>0</v>
      </c>
      <c r="E22" s="3">
        <v>0</v>
      </c>
      <c r="F22" s="3"/>
      <c r="G22" s="3">
        <v>2</v>
      </c>
      <c r="H22" s="3">
        <v>-2</v>
      </c>
    </row>
    <row r="23" spans="1:8" ht="12.75">
      <c r="A23" s="3" t="s">
        <v>257</v>
      </c>
      <c r="B23" s="69"/>
      <c r="C23" s="3"/>
      <c r="D23" s="3"/>
      <c r="E23" s="3"/>
      <c r="F23" s="3"/>
      <c r="G23" s="3"/>
      <c r="H23" s="3"/>
    </row>
    <row r="24" spans="1:8" ht="12.75">
      <c r="A24" s="3" t="s">
        <v>256</v>
      </c>
      <c r="B24" s="69">
        <v>2302</v>
      </c>
      <c r="C24" s="3"/>
      <c r="D24" s="3"/>
      <c r="E24" s="3"/>
      <c r="F24" s="3"/>
      <c r="G24" s="3"/>
      <c r="H24" s="3"/>
    </row>
    <row r="25" spans="1:8" ht="12.75">
      <c r="A25" s="3" t="s">
        <v>255</v>
      </c>
      <c r="B25" s="69"/>
      <c r="C25" s="3"/>
      <c r="D25" s="3"/>
      <c r="E25" s="3"/>
      <c r="F25" s="3"/>
      <c r="G25" s="3"/>
      <c r="H25" s="3"/>
    </row>
    <row r="26" spans="1:8" ht="12.75">
      <c r="A26" s="3" t="s">
        <v>234</v>
      </c>
      <c r="B26" s="69">
        <v>2303</v>
      </c>
      <c r="C26" s="3"/>
      <c r="D26" s="3"/>
      <c r="E26" s="3"/>
      <c r="F26" s="3"/>
      <c r="G26" s="3"/>
      <c r="H26" s="3"/>
    </row>
    <row r="27" spans="1:8" ht="12.75">
      <c r="A27" s="3" t="s">
        <v>254</v>
      </c>
      <c r="B27" s="69">
        <v>2304</v>
      </c>
      <c r="C27" s="3"/>
      <c r="D27" s="3"/>
      <c r="E27" s="3"/>
      <c r="F27" s="3"/>
      <c r="G27" s="3"/>
      <c r="H27" s="3"/>
    </row>
    <row r="28" spans="1:8" ht="12.75">
      <c r="A28" s="3" t="s">
        <v>232</v>
      </c>
      <c r="B28" s="69"/>
      <c r="C28" s="3"/>
      <c r="D28" s="3"/>
      <c r="E28" s="3"/>
      <c r="F28" s="3"/>
      <c r="G28" s="3"/>
      <c r="H28" s="3"/>
    </row>
    <row r="29" spans="1:8" ht="12.75">
      <c r="A29" s="3" t="s">
        <v>231</v>
      </c>
      <c r="B29" s="69">
        <v>2305</v>
      </c>
      <c r="C29" s="3"/>
      <c r="D29" s="3"/>
      <c r="E29" s="3"/>
      <c r="F29" s="3"/>
      <c r="G29" s="3"/>
      <c r="H29" s="3"/>
    </row>
    <row r="30" spans="1:8" ht="12.75">
      <c r="A30" s="3" t="s">
        <v>253</v>
      </c>
      <c r="B30" s="69">
        <v>2306</v>
      </c>
      <c r="C30" s="3"/>
      <c r="D30" s="3"/>
      <c r="E30" s="3"/>
      <c r="F30" s="3"/>
      <c r="G30" s="3"/>
      <c r="H30" s="3"/>
    </row>
    <row r="31" spans="1:8" ht="12.75">
      <c r="A31" s="2" t="s">
        <v>252</v>
      </c>
      <c r="B31" s="69">
        <v>2300</v>
      </c>
      <c r="C31" s="3">
        <v>0</v>
      </c>
      <c r="D31" s="3">
        <v>0</v>
      </c>
      <c r="E31" s="3">
        <v>0</v>
      </c>
      <c r="F31" s="3"/>
      <c r="G31" s="3">
        <v>2</v>
      </c>
      <c r="H31" s="3">
        <v>-2</v>
      </c>
    </row>
    <row r="32" spans="1:8" ht="12.75">
      <c r="A32" s="2" t="s">
        <v>251</v>
      </c>
      <c r="B32" s="2"/>
      <c r="C32" s="3"/>
      <c r="D32" s="3"/>
      <c r="E32" s="3"/>
      <c r="F32" s="50"/>
      <c r="G32" s="50"/>
      <c r="H32" s="50"/>
    </row>
    <row r="33" spans="1:8" ht="12.75">
      <c r="A33" s="22" t="s">
        <v>250</v>
      </c>
      <c r="B33" s="22"/>
      <c r="C33" s="3"/>
      <c r="D33" s="3"/>
      <c r="E33" s="3"/>
      <c r="F33" s="76"/>
      <c r="G33" s="76"/>
      <c r="H33" s="76"/>
    </row>
    <row r="34" spans="1:8" ht="12.75">
      <c r="A34" s="3" t="s">
        <v>249</v>
      </c>
      <c r="B34" s="69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75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75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75"/>
      <c r="C37" s="6"/>
      <c r="D37" s="6"/>
      <c r="E37" s="6"/>
      <c r="F37" s="6"/>
      <c r="G37" s="6"/>
      <c r="H37" s="52" t="s">
        <v>248</v>
      </c>
    </row>
    <row r="38" spans="1:8" ht="15.75">
      <c r="A38" s="58" t="s">
        <v>247</v>
      </c>
      <c r="B38" s="74" t="s">
        <v>246</v>
      </c>
      <c r="C38" s="73"/>
      <c r="D38" s="72" t="s">
        <v>245</v>
      </c>
      <c r="E38" s="55"/>
      <c r="F38" s="73"/>
      <c r="G38" s="72" t="s">
        <v>244</v>
      </c>
      <c r="H38" s="71"/>
    </row>
    <row r="39" spans="1:8" ht="12.75">
      <c r="A39" s="17"/>
      <c r="B39" s="70" t="s">
        <v>243</v>
      </c>
      <c r="C39" s="55" t="s">
        <v>242</v>
      </c>
      <c r="D39" s="57" t="s">
        <v>241</v>
      </c>
      <c r="E39" s="57" t="s">
        <v>240</v>
      </c>
      <c r="F39" s="57" t="s">
        <v>242</v>
      </c>
      <c r="G39" s="57" t="s">
        <v>241</v>
      </c>
      <c r="H39" s="57" t="s">
        <v>240</v>
      </c>
    </row>
    <row r="40" spans="1:8" ht="12.75">
      <c r="A40" s="3" t="s">
        <v>239</v>
      </c>
      <c r="B40" s="69"/>
      <c r="C40" s="3"/>
      <c r="D40" s="3"/>
      <c r="E40" s="3"/>
      <c r="F40" s="3"/>
      <c r="G40" s="3"/>
      <c r="H40" s="3"/>
    </row>
    <row r="41" spans="1:8" ht="12.75">
      <c r="A41" s="3" t="s">
        <v>238</v>
      </c>
      <c r="B41" s="69">
        <v>2402</v>
      </c>
      <c r="C41" s="3"/>
      <c r="D41" s="3"/>
      <c r="E41" s="3"/>
      <c r="F41" s="3"/>
      <c r="G41" s="3"/>
      <c r="H41" s="3"/>
    </row>
    <row r="42" spans="1:8" ht="12.75">
      <c r="A42" s="3" t="s">
        <v>237</v>
      </c>
      <c r="B42" s="67"/>
      <c r="C42" s="3"/>
      <c r="D42" s="3"/>
      <c r="E42" s="3"/>
      <c r="G42" s="3"/>
      <c r="H42" s="3"/>
    </row>
    <row r="43" spans="1:8" ht="12.75">
      <c r="A43" s="3" t="s">
        <v>236</v>
      </c>
      <c r="B43" s="67">
        <v>2403</v>
      </c>
      <c r="C43" s="3">
        <v>12423</v>
      </c>
      <c r="D43" s="3">
        <v>6853</v>
      </c>
      <c r="E43" s="3">
        <v>5570</v>
      </c>
      <c r="F43" s="3">
        <v>2357</v>
      </c>
      <c r="G43" s="3">
        <v>7077</v>
      </c>
      <c r="H43" s="3">
        <v>-4720</v>
      </c>
    </row>
    <row r="44" spans="1:8" ht="12.75">
      <c r="A44" s="3" t="s">
        <v>235</v>
      </c>
      <c r="B44" s="67"/>
      <c r="C44" s="3"/>
      <c r="D44" s="3"/>
      <c r="E44" s="3"/>
      <c r="F44" s="3"/>
      <c r="G44" s="3"/>
      <c r="H44" s="3"/>
    </row>
    <row r="45" spans="1:8" ht="12.75">
      <c r="A45" s="3" t="s">
        <v>234</v>
      </c>
      <c r="B45" s="67">
        <v>2404</v>
      </c>
      <c r="C45" s="3">
        <v>3</v>
      </c>
      <c r="D45" s="3">
        <v>480</v>
      </c>
      <c r="E45" s="3">
        <v>-477</v>
      </c>
      <c r="F45" s="3">
        <v>19</v>
      </c>
      <c r="G45" s="3">
        <v>534</v>
      </c>
      <c r="H45" s="3">
        <v>-515</v>
      </c>
    </row>
    <row r="46" spans="1:8" ht="12.75">
      <c r="A46" s="3" t="s">
        <v>233</v>
      </c>
      <c r="B46" s="67">
        <v>2405</v>
      </c>
      <c r="C46" s="3"/>
      <c r="D46" s="3"/>
      <c r="E46" s="3"/>
      <c r="F46" s="3"/>
      <c r="G46" s="3"/>
      <c r="H46" s="3"/>
    </row>
    <row r="47" spans="1:8" ht="12.75">
      <c r="A47" s="3" t="s">
        <v>232</v>
      </c>
      <c r="B47" s="67"/>
      <c r="C47" s="3"/>
      <c r="D47" s="3"/>
      <c r="E47" s="3"/>
      <c r="F47" s="3"/>
      <c r="G47" s="3"/>
      <c r="H47" s="3"/>
    </row>
    <row r="48" spans="1:8" ht="12.75">
      <c r="A48" s="3" t="s">
        <v>231</v>
      </c>
      <c r="B48" s="67">
        <v>2406</v>
      </c>
      <c r="C48" s="3"/>
      <c r="D48" s="3"/>
      <c r="E48" s="3"/>
      <c r="F48" s="3"/>
      <c r="G48" s="3"/>
      <c r="H48" s="3"/>
    </row>
    <row r="49" spans="1:8" ht="12.75">
      <c r="A49" s="3" t="s">
        <v>230</v>
      </c>
      <c r="B49" s="67">
        <v>2407</v>
      </c>
      <c r="C49" s="3"/>
      <c r="D49" s="3"/>
      <c r="E49" s="3"/>
      <c r="F49" s="3"/>
      <c r="G49" s="3"/>
      <c r="H49" s="3"/>
    </row>
    <row r="50" spans="1:8" ht="12.75">
      <c r="A50" s="2" t="s">
        <v>229</v>
      </c>
      <c r="B50" s="67">
        <v>2400</v>
      </c>
      <c r="C50" s="3">
        <v>12426</v>
      </c>
      <c r="D50" s="3">
        <v>7333</v>
      </c>
      <c r="E50" s="3">
        <v>5093</v>
      </c>
      <c r="F50" s="3">
        <v>2376</v>
      </c>
      <c r="G50" s="3">
        <v>7611</v>
      </c>
      <c r="H50" s="3">
        <v>-5235</v>
      </c>
    </row>
    <row r="51" spans="1:8" ht="12.75">
      <c r="A51" s="2" t="s">
        <v>228</v>
      </c>
      <c r="B51" s="68"/>
      <c r="C51" s="3"/>
      <c r="D51" s="3"/>
      <c r="E51" s="3"/>
      <c r="F51" s="3"/>
      <c r="G51" s="3"/>
      <c r="H51" s="3"/>
    </row>
    <row r="52" spans="1:8" ht="12.75">
      <c r="A52" s="2" t="s">
        <v>227</v>
      </c>
      <c r="B52" s="67">
        <v>2500</v>
      </c>
      <c r="C52" s="3">
        <v>28508</v>
      </c>
      <c r="D52" s="3">
        <v>21815</v>
      </c>
      <c r="E52" s="3">
        <v>6693</v>
      </c>
      <c r="F52" s="3">
        <v>27285</v>
      </c>
      <c r="G52" s="3">
        <v>34959</v>
      </c>
      <c r="H52" s="3">
        <v>-7674</v>
      </c>
    </row>
    <row r="53" spans="1:8" ht="12.75">
      <c r="A53" s="2" t="s">
        <v>226</v>
      </c>
      <c r="B53" s="67">
        <v>2600</v>
      </c>
      <c r="C53" s="3"/>
      <c r="D53" s="3"/>
      <c r="E53" s="3">
        <v>332</v>
      </c>
      <c r="F53" s="3"/>
      <c r="G53" s="3"/>
      <c r="H53" s="3">
        <v>1558</v>
      </c>
    </row>
    <row r="54" spans="1:8" ht="12.75">
      <c r="A54" s="2" t="s">
        <v>225</v>
      </c>
      <c r="B54" s="67">
        <v>2700</v>
      </c>
      <c r="C54" s="3"/>
      <c r="D54" s="3"/>
      <c r="E54" s="3">
        <v>7025</v>
      </c>
      <c r="F54" s="3"/>
      <c r="G54" s="3"/>
      <c r="H54" s="3">
        <v>332</v>
      </c>
    </row>
    <row r="56" spans="6:8" ht="12.75">
      <c r="F56" s="1" t="s">
        <v>224</v>
      </c>
      <c r="G56" s="1"/>
      <c r="H56" s="1"/>
    </row>
    <row r="57" spans="6:8" ht="12.75">
      <c r="F57" s="1"/>
      <c r="G57" s="1"/>
      <c r="H57" s="1"/>
    </row>
    <row r="58" spans="6:8" ht="12.75">
      <c r="F58" s="1" t="s">
        <v>223</v>
      </c>
      <c r="G58" s="1"/>
      <c r="H58" s="1"/>
    </row>
    <row r="59" spans="6:8" ht="12.75">
      <c r="F59" s="1"/>
      <c r="G59" s="1"/>
      <c r="H59" s="1"/>
    </row>
    <row r="60" spans="6:8" ht="12.75">
      <c r="F60" s="1" t="s">
        <v>222</v>
      </c>
      <c r="G60" s="1"/>
      <c r="H60" s="1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17" sqref="P17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.33203125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2" t="s">
        <v>338</v>
      </c>
      <c r="L3" s="52"/>
    </row>
    <row r="4" spans="5:10" ht="15.75">
      <c r="E4" s="78" t="s">
        <v>337</v>
      </c>
      <c r="F4" s="101"/>
      <c r="G4" s="101"/>
      <c r="H4" s="101"/>
      <c r="I4" s="101"/>
      <c r="J4" s="101">
        <v>822105378</v>
      </c>
    </row>
    <row r="5" spans="4:12" ht="12.75">
      <c r="D5" s="133" t="s">
        <v>336</v>
      </c>
      <c r="E5" s="133"/>
      <c r="F5" s="133"/>
      <c r="G5" s="133"/>
      <c r="H5" s="133"/>
      <c r="I5" s="133"/>
      <c r="J5" s="30"/>
      <c r="K5" s="30"/>
      <c r="L5" s="30"/>
    </row>
    <row r="6" ht="12.75">
      <c r="E6" s="1"/>
    </row>
    <row r="8" spans="1:12" ht="13.5" thickBot="1">
      <c r="A8" s="57" t="s">
        <v>312</v>
      </c>
      <c r="B8" s="58" t="s">
        <v>311</v>
      </c>
      <c r="C8" s="99"/>
      <c r="D8" s="99"/>
      <c r="E8" s="100" t="s">
        <v>310</v>
      </c>
      <c r="F8" s="99"/>
      <c r="G8" s="99"/>
      <c r="H8" s="60" t="s">
        <v>309</v>
      </c>
      <c r="I8" s="98"/>
      <c r="J8" s="73"/>
      <c r="K8" s="58" t="s">
        <v>308</v>
      </c>
      <c r="L8" s="58" t="s">
        <v>307</v>
      </c>
    </row>
    <row r="9" spans="1:12" ht="12.75">
      <c r="A9" s="87"/>
      <c r="B9" s="33" t="s">
        <v>306</v>
      </c>
      <c r="C9" s="83" t="s">
        <v>305</v>
      </c>
      <c r="D9" s="86" t="s">
        <v>304</v>
      </c>
      <c r="E9" s="85"/>
      <c r="F9" s="86" t="s">
        <v>303</v>
      </c>
      <c r="G9" s="85"/>
      <c r="H9" s="60" t="s">
        <v>302</v>
      </c>
      <c r="I9" s="84"/>
      <c r="J9" s="82" t="s">
        <v>301</v>
      </c>
      <c r="K9" s="82" t="s">
        <v>300</v>
      </c>
      <c r="L9" s="33" t="s">
        <v>299</v>
      </c>
    </row>
    <row r="10" spans="1:12" ht="12.75">
      <c r="A10" s="17"/>
      <c r="B10" s="17"/>
      <c r="C10" s="83" t="s">
        <v>298</v>
      </c>
      <c r="D10" s="82" t="s">
        <v>297</v>
      </c>
      <c r="E10" s="82" t="s">
        <v>296</v>
      </c>
      <c r="F10" s="82" t="s">
        <v>295</v>
      </c>
      <c r="G10" s="82" t="s">
        <v>294</v>
      </c>
      <c r="H10" s="82" t="s">
        <v>293</v>
      </c>
      <c r="I10" s="82" t="s">
        <v>292</v>
      </c>
      <c r="J10" s="82" t="s">
        <v>291</v>
      </c>
      <c r="K10" s="82" t="s">
        <v>290</v>
      </c>
      <c r="L10" s="32" t="s">
        <v>289</v>
      </c>
    </row>
    <row r="11" spans="1:12" ht="12.75">
      <c r="A11" s="2" t="s">
        <v>335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275</v>
      </c>
      <c r="B12" s="2">
        <v>942</v>
      </c>
      <c r="C12" s="2"/>
      <c r="D12" s="2">
        <v>3780</v>
      </c>
      <c r="E12" s="2"/>
      <c r="F12" s="2">
        <v>2184</v>
      </c>
      <c r="G12" s="2">
        <v>14630</v>
      </c>
      <c r="H12" s="2">
        <v>1741</v>
      </c>
      <c r="I12" s="2"/>
      <c r="J12" s="2"/>
      <c r="K12" s="4">
        <v>23277</v>
      </c>
      <c r="L12" s="2"/>
    </row>
    <row r="13" spans="1:12" ht="12.75">
      <c r="A13" s="3" t="s">
        <v>334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333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332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331</v>
      </c>
      <c r="B16" s="2"/>
      <c r="C16" s="2"/>
      <c r="D16" s="2"/>
      <c r="E16" s="2"/>
      <c r="F16" s="2"/>
      <c r="G16" s="97"/>
      <c r="H16" s="2"/>
      <c r="I16" s="2"/>
      <c r="J16" s="2"/>
      <c r="K16" s="97"/>
      <c r="L16" s="2"/>
    </row>
    <row r="17" spans="1:12" ht="12.75">
      <c r="A17" s="3" t="s">
        <v>330</v>
      </c>
      <c r="B17" s="2"/>
      <c r="C17" s="2"/>
      <c r="D17" s="2"/>
      <c r="E17" s="2"/>
      <c r="F17" s="2"/>
      <c r="G17" s="2"/>
      <c r="H17" s="2">
        <v>285</v>
      </c>
      <c r="I17" s="2"/>
      <c r="J17" s="2"/>
      <c r="K17" s="4">
        <v>285</v>
      </c>
      <c r="L17" s="2"/>
    </row>
    <row r="18" spans="1:12" ht="12.75">
      <c r="A18" s="3" t="s">
        <v>329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328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327</v>
      </c>
      <c r="B20" s="2"/>
      <c r="C20" s="2"/>
      <c r="D20" s="2"/>
      <c r="E20" s="2"/>
      <c r="F20" s="2"/>
      <c r="G20" s="2"/>
      <c r="H20" s="96"/>
      <c r="I20" s="2"/>
      <c r="J20" s="2"/>
      <c r="K20" s="4"/>
      <c r="L20" s="2"/>
    </row>
    <row r="21" spans="1:12" ht="12.75">
      <c r="A21" s="3" t="s">
        <v>326</v>
      </c>
      <c r="B21" s="2"/>
      <c r="C21" s="2"/>
      <c r="D21" s="2"/>
      <c r="E21" s="2"/>
      <c r="G21" s="2"/>
      <c r="I21" s="2"/>
      <c r="J21" s="2"/>
      <c r="K21" s="45"/>
      <c r="L21" s="2"/>
    </row>
    <row r="22" spans="1:12" ht="12.75">
      <c r="A22" s="3" t="s">
        <v>325</v>
      </c>
      <c r="B22" s="2"/>
      <c r="C22" s="2"/>
      <c r="D22" s="2"/>
      <c r="E22" s="2"/>
      <c r="F22" s="2"/>
      <c r="G22" s="2"/>
      <c r="I22" s="2"/>
      <c r="J22" s="2"/>
      <c r="K22" s="4"/>
      <c r="L22" s="2"/>
    </row>
    <row r="23" spans="1:12" ht="10.5" customHeight="1">
      <c r="A23" s="3" t="s">
        <v>324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323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322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321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316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320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319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318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317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316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315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314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313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92" t="s">
        <v>96</v>
      </c>
      <c r="L37" s="92"/>
    </row>
    <row r="38" spans="1:12" ht="12.75">
      <c r="A38" s="95"/>
      <c r="B38" s="94"/>
      <c r="C38" s="94"/>
      <c r="D38" s="94"/>
      <c r="E38" s="94"/>
      <c r="F38" s="94"/>
      <c r="G38" s="94"/>
      <c r="H38" s="94"/>
      <c r="I38" s="94"/>
      <c r="J38" s="94"/>
      <c r="K38" s="93" t="s">
        <v>74</v>
      </c>
      <c r="L38" s="92"/>
    </row>
    <row r="39" spans="1:12" ht="13.5" thickBot="1">
      <c r="A39" s="32" t="s">
        <v>312</v>
      </c>
      <c r="B39" s="33" t="s">
        <v>311</v>
      </c>
      <c r="C39" s="90"/>
      <c r="D39" s="90"/>
      <c r="E39" s="91" t="s">
        <v>310</v>
      </c>
      <c r="F39" s="90"/>
      <c r="G39" s="90"/>
      <c r="H39" s="89" t="s">
        <v>309</v>
      </c>
      <c r="I39" s="88"/>
      <c r="J39" s="19"/>
      <c r="K39" s="36" t="s">
        <v>308</v>
      </c>
      <c r="L39" s="58" t="s">
        <v>307</v>
      </c>
    </row>
    <row r="40" spans="1:12" ht="12.75">
      <c r="A40" s="87"/>
      <c r="B40" s="33" t="s">
        <v>306</v>
      </c>
      <c r="C40" s="83" t="s">
        <v>305</v>
      </c>
      <c r="D40" s="86" t="s">
        <v>304</v>
      </c>
      <c r="E40" s="85"/>
      <c r="F40" s="86" t="s">
        <v>303</v>
      </c>
      <c r="G40" s="85"/>
      <c r="H40" s="60" t="s">
        <v>302</v>
      </c>
      <c r="I40" s="84"/>
      <c r="J40" s="82" t="s">
        <v>301</v>
      </c>
      <c r="K40" s="81" t="s">
        <v>300</v>
      </c>
      <c r="L40" s="33" t="s">
        <v>299</v>
      </c>
    </row>
    <row r="41" spans="1:12" ht="12.75">
      <c r="A41" s="17"/>
      <c r="B41" s="17"/>
      <c r="C41" s="83" t="s">
        <v>298</v>
      </c>
      <c r="D41" s="82" t="s">
        <v>297</v>
      </c>
      <c r="E41" s="82" t="s">
        <v>296</v>
      </c>
      <c r="F41" s="82" t="s">
        <v>295</v>
      </c>
      <c r="G41" s="82" t="s">
        <v>294</v>
      </c>
      <c r="H41" s="82" t="s">
        <v>293</v>
      </c>
      <c r="I41" s="82" t="s">
        <v>292</v>
      </c>
      <c r="J41" s="82" t="s">
        <v>291</v>
      </c>
      <c r="K41" s="81" t="s">
        <v>290</v>
      </c>
      <c r="L41" s="32" t="s">
        <v>289</v>
      </c>
    </row>
    <row r="42" spans="1:12" ht="12.75">
      <c r="A42" s="3" t="s">
        <v>288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287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286</v>
      </c>
      <c r="B44" s="2"/>
      <c r="C44" s="2"/>
      <c r="D44" s="2"/>
      <c r="E44" s="2"/>
      <c r="F44" s="2"/>
      <c r="G44" s="2">
        <v>-4</v>
      </c>
      <c r="H44" s="2"/>
      <c r="I44" s="2"/>
      <c r="J44" s="2"/>
      <c r="K44" s="4">
        <v>-4</v>
      </c>
      <c r="L44" s="2"/>
    </row>
    <row r="45" spans="1:12" ht="12.75">
      <c r="A45" s="2" t="s">
        <v>275</v>
      </c>
      <c r="B45" s="2">
        <v>942</v>
      </c>
      <c r="C45" s="2"/>
      <c r="D45" s="2">
        <v>3780</v>
      </c>
      <c r="E45" s="2"/>
      <c r="F45" s="2">
        <v>2184</v>
      </c>
      <c r="G45" s="2">
        <v>14626</v>
      </c>
      <c r="H45" s="2">
        <v>2026</v>
      </c>
      <c r="I45" s="2"/>
      <c r="J45" s="2"/>
      <c r="K45" s="4">
        <v>23558</v>
      </c>
      <c r="L45" s="2"/>
    </row>
    <row r="46" spans="1:12" ht="12.75">
      <c r="A46" s="3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284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283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282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281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280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279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278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277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276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275</v>
      </c>
      <c r="B56" s="2">
        <v>942</v>
      </c>
      <c r="C56" s="2"/>
      <c r="D56" s="2">
        <v>3780</v>
      </c>
      <c r="E56" s="2"/>
      <c r="F56" s="2">
        <v>2184</v>
      </c>
      <c r="G56" s="2">
        <v>14626</v>
      </c>
      <c r="H56" s="2">
        <v>2026</v>
      </c>
      <c r="I56" s="2"/>
      <c r="J56" s="2"/>
      <c r="K56" s="4">
        <v>23558</v>
      </c>
      <c r="L56" s="2"/>
    </row>
    <row r="58" spans="10:12" ht="12.75">
      <c r="J58" s="1"/>
      <c r="K58" s="1"/>
      <c r="L58" s="1"/>
    </row>
    <row r="59" spans="5:12" ht="12.75">
      <c r="E59" t="s">
        <v>274</v>
      </c>
      <c r="G59" t="s">
        <v>274</v>
      </c>
      <c r="I59" s="1"/>
      <c r="J59" s="80" t="s">
        <v>273</v>
      </c>
      <c r="K59" s="79" t="s">
        <v>272</v>
      </c>
      <c r="L59" s="79"/>
    </row>
    <row r="60" spans="9:12" ht="12.75">
      <c r="I60" s="1"/>
      <c r="J60" s="1"/>
      <c r="K60" s="1"/>
      <c r="L60" s="1"/>
    </row>
    <row r="61" spans="5:12" ht="12.75">
      <c r="E61" t="s">
        <v>77</v>
      </c>
      <c r="G61" t="s">
        <v>77</v>
      </c>
      <c r="I61" s="1"/>
      <c r="J61" s="68"/>
      <c r="K61" s="68"/>
      <c r="L61" s="68"/>
    </row>
    <row r="62" spans="9:12" ht="12.75">
      <c r="I62" s="1"/>
      <c r="J62" s="1"/>
      <c r="K62" s="1"/>
      <c r="L62" s="1"/>
    </row>
    <row r="63" spans="5:12" ht="12.75">
      <c r="E63" t="s">
        <v>78</v>
      </c>
      <c r="G63" t="s">
        <v>78</v>
      </c>
      <c r="I63" s="1"/>
      <c r="J63" s="68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S14" sqref="S14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31"/>
      <c r="C1" s="31"/>
      <c r="D1" s="78" t="s">
        <v>407</v>
      </c>
      <c r="E1" s="78"/>
      <c r="F1" s="78"/>
      <c r="G1" s="78"/>
      <c r="H1" s="78"/>
      <c r="I1" s="101"/>
    </row>
    <row r="2" spans="4:9" ht="16.5" thickBot="1">
      <c r="D2" s="78"/>
      <c r="E2" s="78" t="s">
        <v>406</v>
      </c>
      <c r="F2" s="78"/>
      <c r="G2" s="78"/>
      <c r="H2" s="78" t="s">
        <v>405</v>
      </c>
      <c r="I2" s="68" t="s">
        <v>404</v>
      </c>
    </row>
    <row r="3" spans="1:16" ht="12.75">
      <c r="A3" s="123" t="s">
        <v>403</v>
      </c>
      <c r="B3" s="122" t="s">
        <v>402</v>
      </c>
      <c r="C3" s="122"/>
      <c r="D3" s="122"/>
      <c r="E3" s="118"/>
      <c r="F3" s="119" t="s">
        <v>400</v>
      </c>
      <c r="G3" s="118"/>
      <c r="H3" s="117"/>
      <c r="I3" s="119" t="s">
        <v>401</v>
      </c>
      <c r="J3" s="122"/>
      <c r="K3" s="121"/>
      <c r="L3" s="120"/>
      <c r="M3" s="119" t="s">
        <v>400</v>
      </c>
      <c r="N3" s="118"/>
      <c r="O3" s="117"/>
      <c r="P3" s="116"/>
    </row>
    <row r="4" spans="1:16" ht="12.75">
      <c r="A4" s="115"/>
      <c r="B4" s="83" t="s">
        <v>396</v>
      </c>
      <c r="C4" s="82" t="s">
        <v>399</v>
      </c>
      <c r="D4" s="82" t="s">
        <v>398</v>
      </c>
      <c r="E4" s="82" t="s">
        <v>393</v>
      </c>
      <c r="F4" s="82" t="s">
        <v>392</v>
      </c>
      <c r="G4" s="82" t="s">
        <v>391</v>
      </c>
      <c r="H4" s="82" t="s">
        <v>397</v>
      </c>
      <c r="I4" s="82" t="s">
        <v>396</v>
      </c>
      <c r="J4" s="82" t="s">
        <v>395</v>
      </c>
      <c r="K4" s="82" t="s">
        <v>394</v>
      </c>
      <c r="L4" s="82" t="s">
        <v>393</v>
      </c>
      <c r="M4" s="82" t="s">
        <v>392</v>
      </c>
      <c r="N4" s="114" t="s">
        <v>391</v>
      </c>
      <c r="O4" s="113" t="s">
        <v>390</v>
      </c>
      <c r="P4" s="112" t="s">
        <v>389</v>
      </c>
    </row>
    <row r="5" spans="1:16" ht="13.5" thickBot="1">
      <c r="A5" s="111"/>
      <c r="B5" s="110" t="s">
        <v>386</v>
      </c>
      <c r="C5" s="109" t="s">
        <v>388</v>
      </c>
      <c r="D5" s="109" t="s">
        <v>388</v>
      </c>
      <c r="E5" s="109" t="s">
        <v>383</v>
      </c>
      <c r="F5" s="109" t="s">
        <v>382</v>
      </c>
      <c r="G5" s="109" t="s">
        <v>381</v>
      </c>
      <c r="H5" s="109" t="s">
        <v>387</v>
      </c>
      <c r="I5" s="109" t="s">
        <v>386</v>
      </c>
      <c r="J5" s="109" t="s">
        <v>385</v>
      </c>
      <c r="K5" s="109" t="s">
        <v>384</v>
      </c>
      <c r="L5" s="109" t="s">
        <v>383</v>
      </c>
      <c r="M5" s="109" t="s">
        <v>382</v>
      </c>
      <c r="N5" s="108" t="s">
        <v>381</v>
      </c>
      <c r="O5" s="107" t="s">
        <v>380</v>
      </c>
      <c r="P5" s="106" t="s">
        <v>379</v>
      </c>
    </row>
    <row r="6" spans="1:16" ht="12.75">
      <c r="A6" s="77" t="s">
        <v>378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376</v>
      </c>
      <c r="B8" s="3">
        <v>1644</v>
      </c>
      <c r="C8" s="3"/>
      <c r="D8" s="3"/>
      <c r="E8" s="3">
        <f aca="true" t="shared" si="0" ref="E8:E13">B8+C8-D8</f>
        <v>1644</v>
      </c>
      <c r="F8" s="3"/>
      <c r="G8" s="3"/>
      <c r="H8" s="3">
        <f aca="true" t="shared" si="1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375</v>
      </c>
      <c r="B9" s="3">
        <v>12531</v>
      </c>
      <c r="C9" s="3"/>
      <c r="D9" s="3"/>
      <c r="E9" s="3">
        <f t="shared" si="0"/>
        <v>12531</v>
      </c>
      <c r="F9" s="3"/>
      <c r="G9" s="3"/>
      <c r="H9" s="3">
        <f t="shared" si="1"/>
        <v>12531</v>
      </c>
      <c r="I9" s="3">
        <v>6259</v>
      </c>
      <c r="J9" s="3">
        <v>499</v>
      </c>
      <c r="K9" s="3"/>
      <c r="L9" s="3">
        <v>6758</v>
      </c>
      <c r="M9" s="3"/>
      <c r="N9" s="3"/>
      <c r="O9" s="3">
        <f>L9+M9-N9</f>
        <v>6758</v>
      </c>
      <c r="P9" s="3">
        <f>H9-O9</f>
        <v>5773</v>
      </c>
    </row>
    <row r="10" spans="1:16" ht="12.75">
      <c r="A10" s="3" t="s">
        <v>374</v>
      </c>
      <c r="B10" s="3">
        <v>15637</v>
      </c>
      <c r="C10" s="3"/>
      <c r="D10" s="3"/>
      <c r="E10" s="3">
        <f t="shared" si="0"/>
        <v>15637</v>
      </c>
      <c r="F10" s="3"/>
      <c r="G10" s="3"/>
      <c r="H10" s="3">
        <f t="shared" si="1"/>
        <v>15637</v>
      </c>
      <c r="I10" s="3">
        <v>15632</v>
      </c>
      <c r="J10" s="3">
        <v>5</v>
      </c>
      <c r="K10" s="3"/>
      <c r="L10" s="3">
        <f>I10+J10-K10</f>
        <v>15637</v>
      </c>
      <c r="M10" s="3"/>
      <c r="N10" s="3"/>
      <c r="O10" s="3">
        <f>L10+M10-N10</f>
        <v>15637</v>
      </c>
      <c r="P10" s="3">
        <f>H10-O10</f>
        <v>0</v>
      </c>
    </row>
    <row r="11" spans="1:16" ht="12.75">
      <c r="A11" s="3" t="s">
        <v>373</v>
      </c>
      <c r="B11" s="3">
        <v>1423</v>
      </c>
      <c r="C11" s="3"/>
      <c r="D11" s="3"/>
      <c r="E11" s="3">
        <f t="shared" si="0"/>
        <v>1423</v>
      </c>
      <c r="F11" s="3"/>
      <c r="G11" s="3"/>
      <c r="H11" s="3">
        <f t="shared" si="1"/>
        <v>1423</v>
      </c>
      <c r="I11" s="3">
        <v>693</v>
      </c>
      <c r="J11" s="3">
        <v>58</v>
      </c>
      <c r="K11" s="3"/>
      <c r="L11" s="3">
        <f>I11+J11-K11</f>
        <v>751</v>
      </c>
      <c r="M11" s="3"/>
      <c r="N11" s="3"/>
      <c r="O11" s="3">
        <f>L11+M11-N11</f>
        <v>751</v>
      </c>
      <c r="P11" s="3">
        <f>H11-O11</f>
        <v>672</v>
      </c>
    </row>
    <row r="12" spans="1:16" ht="12.75">
      <c r="A12" s="3" t="s">
        <v>372</v>
      </c>
      <c r="B12" s="3">
        <v>831</v>
      </c>
      <c r="C12" s="3">
        <v>34</v>
      </c>
      <c r="D12" s="3"/>
      <c r="E12" s="3">
        <f t="shared" si="0"/>
        <v>865</v>
      </c>
      <c r="F12" s="3"/>
      <c r="G12" s="3"/>
      <c r="H12" s="3">
        <f t="shared" si="1"/>
        <v>865</v>
      </c>
      <c r="I12" s="3">
        <v>553</v>
      </c>
      <c r="J12" s="3">
        <v>102</v>
      </c>
      <c r="K12" s="3"/>
      <c r="L12" s="3">
        <v>655</v>
      </c>
      <c r="M12" s="3"/>
      <c r="N12" s="3"/>
      <c r="O12" s="3">
        <f>L12+M12-N12</f>
        <v>655</v>
      </c>
      <c r="P12" s="3">
        <v>210</v>
      </c>
    </row>
    <row r="13" spans="1:16" ht="12.75">
      <c r="A13" s="3" t="s">
        <v>371</v>
      </c>
      <c r="B13" s="3">
        <v>656</v>
      </c>
      <c r="C13" s="3"/>
      <c r="D13" s="3"/>
      <c r="E13" s="3">
        <f t="shared" si="0"/>
        <v>656</v>
      </c>
      <c r="F13" s="3"/>
      <c r="G13" s="3"/>
      <c r="H13" s="3">
        <f t="shared" si="1"/>
        <v>656</v>
      </c>
      <c r="I13" s="3">
        <v>331</v>
      </c>
      <c r="J13" s="3">
        <v>31</v>
      </c>
      <c r="K13" s="3"/>
      <c r="L13" s="3">
        <f>I13+J13-K13</f>
        <v>362</v>
      </c>
      <c r="M13" s="3"/>
      <c r="N13" s="3"/>
      <c r="O13" s="3">
        <f>L13+M13-N13</f>
        <v>362</v>
      </c>
      <c r="P13" s="3">
        <f>H13-O13</f>
        <v>294</v>
      </c>
    </row>
    <row r="14" spans="1:16" ht="12.75">
      <c r="A14" s="3" t="s">
        <v>370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369</v>
      </c>
      <c r="B15" s="3">
        <v>141</v>
      </c>
      <c r="C15" s="3">
        <v>9</v>
      </c>
      <c r="D15" s="3"/>
      <c r="E15" s="3">
        <f>B15+C15-D15</f>
        <v>150</v>
      </c>
      <c r="F15" s="3"/>
      <c r="G15" s="3"/>
      <c r="H15" s="3">
        <f>E15+F15-G15</f>
        <v>150</v>
      </c>
      <c r="I15" s="3">
        <v>121</v>
      </c>
      <c r="J15" s="3">
        <v>6</v>
      </c>
      <c r="K15" s="3"/>
      <c r="L15" s="3">
        <f>I15+J15-K15</f>
        <v>127</v>
      </c>
      <c r="M15" s="3"/>
      <c r="N15" s="3"/>
      <c r="O15" s="3">
        <f>L15+M15-N15</f>
        <v>127</v>
      </c>
      <c r="P15" s="3">
        <f>H15-O15</f>
        <v>23</v>
      </c>
    </row>
    <row r="16" spans="1:16" ht="12.75">
      <c r="A16" s="2" t="s">
        <v>368</v>
      </c>
      <c r="B16" s="2">
        <f>SUM(B8:B15)</f>
        <v>32863</v>
      </c>
      <c r="C16" s="2">
        <f>SUM(C6:C15)</f>
        <v>43</v>
      </c>
      <c r="D16" s="2"/>
      <c r="E16" s="2">
        <f>E8+E9+E10+E11+E12+E13+E15</f>
        <v>32906</v>
      </c>
      <c r="F16" s="2"/>
      <c r="G16" s="2"/>
      <c r="H16" s="2">
        <f>H8+H9+H10+H11+H12+H13+H15</f>
        <v>32906</v>
      </c>
      <c r="I16" s="2">
        <f>SUM(I9:I15)</f>
        <v>23589</v>
      </c>
      <c r="J16" s="2">
        <f>SUM(J6:J15)</f>
        <v>701</v>
      </c>
      <c r="K16" s="2"/>
      <c r="L16" s="2">
        <f>SUM(L9:L15)</f>
        <v>24290</v>
      </c>
      <c r="M16" s="2"/>
      <c r="N16" s="2"/>
      <c r="O16" s="2">
        <f>SUM(O9:O15)</f>
        <v>24290</v>
      </c>
      <c r="P16" s="2">
        <f>SUM(P8:P15)</f>
        <v>8616</v>
      </c>
    </row>
    <row r="17" spans="1:16" ht="12.75">
      <c r="A17" s="2" t="s">
        <v>367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364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05"/>
    </row>
    <row r="21" spans="1:16" ht="12.75">
      <c r="A21" s="3" t="s">
        <v>363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359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355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354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352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351</v>
      </c>
      <c r="B33" s="3">
        <v>6</v>
      </c>
      <c r="C33" s="3"/>
      <c r="D33" s="3"/>
      <c r="E33" s="3">
        <v>6</v>
      </c>
      <c r="F33" s="3"/>
      <c r="G33" s="3"/>
      <c r="H33" s="3">
        <v>6</v>
      </c>
      <c r="I33" s="3"/>
      <c r="J33" s="3"/>
      <c r="K33" s="3"/>
      <c r="L33" s="3"/>
      <c r="M33" s="3"/>
      <c r="N33" s="3"/>
      <c r="O33" s="3"/>
      <c r="P33" s="3">
        <v>6</v>
      </c>
    </row>
    <row r="34" spans="1:16" ht="10.5" customHeight="1">
      <c r="A34" s="3" t="s">
        <v>350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349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347</v>
      </c>
      <c r="B37" s="2">
        <v>11</v>
      </c>
      <c r="C37" s="2"/>
      <c r="D37" s="2"/>
      <c r="E37" s="2">
        <v>11</v>
      </c>
      <c r="F37" s="2"/>
      <c r="G37" s="2"/>
      <c r="H37" s="2">
        <v>11</v>
      </c>
      <c r="I37" s="2"/>
      <c r="J37" s="2"/>
      <c r="K37" s="2"/>
      <c r="L37" s="2"/>
      <c r="M37" s="2"/>
      <c r="N37" s="2"/>
      <c r="O37" s="2"/>
      <c r="P37" s="2">
        <v>11</v>
      </c>
    </row>
    <row r="38" spans="1:16" ht="11.25" customHeight="1">
      <c r="A38" s="2" t="s">
        <v>346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345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342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04" t="s">
        <v>341</v>
      </c>
      <c r="B43" s="103">
        <f>B37+B25+B16</f>
        <v>32903</v>
      </c>
      <c r="C43" s="103">
        <f>C42+C37+C25+C16</f>
        <v>43</v>
      </c>
      <c r="D43" s="103"/>
      <c r="E43" s="103">
        <v>32946</v>
      </c>
      <c r="F43" s="103"/>
      <c r="G43" s="103"/>
      <c r="H43" s="103">
        <f>H42+H37+H25+H16</f>
        <v>32946</v>
      </c>
      <c r="I43" s="103">
        <f>I25+I16</f>
        <v>23618</v>
      </c>
      <c r="J43" s="103">
        <f>J25+J16</f>
        <v>701</v>
      </c>
      <c r="K43" s="103"/>
      <c r="L43" s="103">
        <f>L25+L16</f>
        <v>24319</v>
      </c>
      <c r="M43" s="103"/>
      <c r="N43" s="103"/>
      <c r="O43" s="103">
        <f>O25+O16</f>
        <v>24319</v>
      </c>
      <c r="P43" s="102">
        <f>P37+P25+P16</f>
        <v>8627</v>
      </c>
    </row>
    <row r="44" spans="13:15" ht="12.75">
      <c r="M44" s="1"/>
      <c r="N44" s="1"/>
      <c r="O44" s="1"/>
    </row>
    <row r="45" spans="1:16" ht="12.75">
      <c r="A45" s="1" t="s">
        <v>340</v>
      </c>
      <c r="M45" s="9" t="s">
        <v>339</v>
      </c>
      <c r="N45" s="9"/>
      <c r="O45" s="9"/>
      <c r="P45" s="6"/>
    </row>
    <row r="46" spans="13:16" ht="12.75">
      <c r="M46" s="9" t="s">
        <v>222</v>
      </c>
      <c r="N46" s="9"/>
      <c r="O46" s="9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9"/>
      <c r="O47" s="9"/>
      <c r="P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I35" sqref="I35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435</v>
      </c>
    </row>
    <row r="3" ht="15.75">
      <c r="A3" s="31" t="s">
        <v>434</v>
      </c>
    </row>
    <row r="4" spans="1:3" ht="15.75">
      <c r="A4" s="134" t="s">
        <v>433</v>
      </c>
      <c r="B4" s="134"/>
      <c r="C4" s="134"/>
    </row>
    <row r="6" spans="1:3" ht="12.75">
      <c r="A6" s="61" t="s">
        <v>312</v>
      </c>
      <c r="B6" s="40" t="s">
        <v>432</v>
      </c>
      <c r="C6" s="38"/>
    </row>
    <row r="7" spans="1:3" ht="12.75">
      <c r="A7" s="124"/>
      <c r="B7" s="57" t="s">
        <v>431</v>
      </c>
      <c r="C7" s="57" t="s">
        <v>430</v>
      </c>
    </row>
    <row r="8" spans="1:3" ht="12.75">
      <c r="A8" s="2" t="s">
        <v>429</v>
      </c>
      <c r="B8" s="3"/>
      <c r="C8" s="3"/>
    </row>
    <row r="9" spans="1:3" ht="12.75">
      <c r="A9" s="2" t="s">
        <v>428</v>
      </c>
      <c r="B9" s="105">
        <v>2</v>
      </c>
      <c r="C9" s="105">
        <v>2</v>
      </c>
    </row>
    <row r="10" spans="1:3" ht="12.75">
      <c r="A10" s="2" t="s">
        <v>427</v>
      </c>
      <c r="B10" s="2"/>
      <c r="C10" s="2"/>
    </row>
    <row r="11" spans="1:3" ht="12.75">
      <c r="A11" s="2" t="s">
        <v>426</v>
      </c>
      <c r="B11" s="2"/>
      <c r="C11" s="2"/>
    </row>
    <row r="12" spans="1:3" ht="12.75">
      <c r="A12" s="2" t="s">
        <v>425</v>
      </c>
      <c r="B12" s="2"/>
      <c r="C12" s="2"/>
    </row>
    <row r="13" spans="1:3" ht="12.75">
      <c r="A13" s="2" t="s">
        <v>424</v>
      </c>
      <c r="B13" s="2"/>
      <c r="C13" s="2"/>
    </row>
    <row r="14" spans="1:3" ht="12.75">
      <c r="A14" s="2" t="s">
        <v>423</v>
      </c>
      <c r="B14" s="2">
        <v>2</v>
      </c>
      <c r="C14" s="2">
        <v>2</v>
      </c>
    </row>
    <row r="15" spans="1:3" ht="12.75">
      <c r="A15" s="2" t="s">
        <v>422</v>
      </c>
      <c r="B15" s="3"/>
      <c r="C15" s="3"/>
    </row>
    <row r="16" spans="1:3" ht="12.75">
      <c r="A16" s="2" t="s">
        <v>421</v>
      </c>
      <c r="B16" s="2">
        <v>239</v>
      </c>
      <c r="C16" s="2">
        <v>239</v>
      </c>
    </row>
    <row r="17" spans="1:3" ht="12.75">
      <c r="A17" s="3" t="s">
        <v>419</v>
      </c>
      <c r="B17" s="3">
        <v>239</v>
      </c>
      <c r="C17" s="3">
        <v>239</v>
      </c>
    </row>
    <row r="18" spans="1:3" ht="12.75">
      <c r="A18" s="3" t="s">
        <v>418</v>
      </c>
      <c r="B18" s="3"/>
      <c r="C18" s="3"/>
    </row>
    <row r="19" spans="1:3" ht="12.75">
      <c r="A19" s="3" t="s">
        <v>417</v>
      </c>
      <c r="B19" s="3"/>
      <c r="C19" s="3"/>
    </row>
    <row r="20" spans="1:3" ht="12.75">
      <c r="A20" s="3" t="s">
        <v>416</v>
      </c>
      <c r="B20" s="3"/>
      <c r="C20" s="3"/>
    </row>
    <row r="21" spans="1:3" ht="12.75">
      <c r="A21" s="2" t="s">
        <v>420</v>
      </c>
      <c r="B21" s="2">
        <v>60</v>
      </c>
      <c r="C21" s="2">
        <v>60</v>
      </c>
    </row>
    <row r="22" spans="1:3" ht="12.75">
      <c r="A22" s="3" t="s">
        <v>419</v>
      </c>
      <c r="B22" s="3"/>
      <c r="C22" s="3"/>
    </row>
    <row r="23" spans="1:3" ht="12.75">
      <c r="A23" s="3" t="s">
        <v>418</v>
      </c>
      <c r="B23" s="3"/>
      <c r="C23" s="3"/>
    </row>
    <row r="24" spans="1:3" ht="12.75">
      <c r="A24" s="3" t="s">
        <v>417</v>
      </c>
      <c r="B24" s="3">
        <v>60</v>
      </c>
      <c r="C24" s="3">
        <v>60</v>
      </c>
    </row>
    <row r="25" spans="1:3" ht="12.75">
      <c r="A25" s="3" t="s">
        <v>416</v>
      </c>
      <c r="B25" s="3"/>
      <c r="C25" s="3"/>
    </row>
    <row r="26" spans="1:3" ht="12.75">
      <c r="A26" s="2" t="s">
        <v>415</v>
      </c>
      <c r="B26" s="2"/>
      <c r="C26" s="2"/>
    </row>
    <row r="27" spans="1:3" ht="12.75">
      <c r="A27" s="2" t="s">
        <v>414</v>
      </c>
      <c r="B27" s="2"/>
      <c r="C27" s="2"/>
    </row>
    <row r="28" spans="1:3" ht="12.75">
      <c r="A28" s="2" t="s">
        <v>413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411</v>
      </c>
      <c r="B30" s="2"/>
      <c r="C30" s="2"/>
    </row>
    <row r="31" spans="1:3" ht="12.75">
      <c r="A31" s="2" t="s">
        <v>410</v>
      </c>
      <c r="B31" s="2">
        <v>301</v>
      </c>
      <c r="C31" s="2">
        <v>301</v>
      </c>
    </row>
    <row r="34" ht="12.75">
      <c r="B34" s="1" t="s">
        <v>409</v>
      </c>
    </row>
    <row r="35" ht="12.75">
      <c r="B35" s="1"/>
    </row>
    <row r="36" ht="12.75">
      <c r="B36" s="1" t="s">
        <v>339</v>
      </c>
    </row>
    <row r="37" ht="12.75">
      <c r="B37" s="1"/>
    </row>
    <row r="38" ht="12.75">
      <c r="B38" s="1" t="s">
        <v>408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F15" sqref="F15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480</v>
      </c>
      <c r="B1" s="6"/>
      <c r="C1" s="6"/>
    </row>
    <row r="2" spans="1:3" ht="12.75">
      <c r="A2" s="9" t="s">
        <v>479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61" t="s">
        <v>312</v>
      </c>
      <c r="B5" s="61" t="s">
        <v>478</v>
      </c>
      <c r="C5" s="61" t="s">
        <v>477</v>
      </c>
    </row>
    <row r="6" spans="1:3" ht="12.75">
      <c r="A6" s="2" t="s">
        <v>476</v>
      </c>
      <c r="B6" s="3"/>
      <c r="C6" s="127"/>
    </row>
    <row r="7" spans="1:3" ht="12.75">
      <c r="A7" s="2" t="s">
        <v>475</v>
      </c>
      <c r="B7" s="3"/>
      <c r="C7" s="125">
        <v>1741</v>
      </c>
    </row>
    <row r="8" spans="1:3" ht="12.75">
      <c r="A8" s="2" t="s">
        <v>474</v>
      </c>
      <c r="B8" s="3"/>
      <c r="C8" s="125"/>
    </row>
    <row r="9" spans="1:3" ht="12.75">
      <c r="A9" s="3" t="s">
        <v>473</v>
      </c>
      <c r="B9" s="3"/>
      <c r="C9" s="125"/>
    </row>
    <row r="10" spans="1:3" ht="12.75">
      <c r="A10" s="3" t="s">
        <v>472</v>
      </c>
      <c r="B10" s="3"/>
      <c r="C10" s="125">
        <v>350</v>
      </c>
    </row>
    <row r="11" spans="1:3" ht="12.75">
      <c r="A11" s="3" t="s">
        <v>471</v>
      </c>
      <c r="B11" s="3"/>
      <c r="C11" s="125"/>
    </row>
    <row r="12" spans="1:3" ht="12.75">
      <c r="A12" s="3" t="s">
        <v>470</v>
      </c>
      <c r="B12" s="3"/>
      <c r="C12" s="125"/>
    </row>
    <row r="13" spans="1:3" ht="12.75">
      <c r="A13" s="3" t="s">
        <v>469</v>
      </c>
      <c r="B13" s="3"/>
      <c r="C13" s="125"/>
    </row>
    <row r="14" spans="1:3" ht="12.75">
      <c r="A14" s="3" t="s">
        <v>468</v>
      </c>
      <c r="B14" s="3"/>
      <c r="C14" s="125"/>
    </row>
    <row r="15" spans="1:3" ht="12.75">
      <c r="A15" s="3" t="s">
        <v>467</v>
      </c>
      <c r="B15" s="3"/>
      <c r="C15" s="125"/>
    </row>
    <row r="16" spans="1:3" ht="12.75">
      <c r="A16" s="3" t="s">
        <v>466</v>
      </c>
      <c r="B16" s="3"/>
      <c r="C16" s="125"/>
    </row>
    <row r="17" spans="1:3" ht="12.75">
      <c r="A17" s="2" t="s">
        <v>465</v>
      </c>
      <c r="B17" s="3"/>
      <c r="C17" s="126">
        <v>350</v>
      </c>
    </row>
    <row r="18" spans="1:3" ht="12.75">
      <c r="A18" s="2" t="s">
        <v>464</v>
      </c>
      <c r="B18" s="3"/>
      <c r="C18" s="126"/>
    </row>
    <row r="19" spans="1:3" ht="12.75">
      <c r="A19" s="3" t="s">
        <v>463</v>
      </c>
      <c r="B19" s="3"/>
      <c r="C19" s="125"/>
    </row>
    <row r="20" spans="1:3" ht="12.75">
      <c r="A20" s="3" t="s">
        <v>462</v>
      </c>
      <c r="B20" s="3"/>
      <c r="C20" s="125"/>
    </row>
    <row r="21" spans="1:3" ht="12.75">
      <c r="A21" s="3" t="s">
        <v>461</v>
      </c>
      <c r="B21" s="3"/>
      <c r="C21" s="125"/>
    </row>
    <row r="22" spans="1:3" ht="12.75">
      <c r="A22" s="3" t="s">
        <v>460</v>
      </c>
      <c r="B22" s="3"/>
      <c r="C22" s="125"/>
    </row>
    <row r="23" spans="1:3" ht="12.75">
      <c r="A23" s="3" t="s">
        <v>459</v>
      </c>
      <c r="B23" s="3"/>
      <c r="C23" s="125"/>
    </row>
    <row r="24" spans="1:2" ht="12.75">
      <c r="A24" s="3" t="s">
        <v>458</v>
      </c>
      <c r="B24" s="3"/>
    </row>
    <row r="25" spans="1:3" ht="12.75">
      <c r="A25" s="3" t="s">
        <v>457</v>
      </c>
      <c r="B25" s="3"/>
      <c r="C25" s="125"/>
    </row>
    <row r="26" spans="1:3" ht="12.75">
      <c r="A26" s="3" t="s">
        <v>456</v>
      </c>
      <c r="B26" s="3"/>
      <c r="C26" s="125"/>
    </row>
    <row r="27" spans="1:3" ht="12.75">
      <c r="A27" s="2" t="s">
        <v>455</v>
      </c>
      <c r="B27" s="3"/>
      <c r="C27" s="126"/>
    </row>
    <row r="28" spans="1:3" ht="12.75">
      <c r="A28" s="2" t="s">
        <v>454</v>
      </c>
      <c r="B28" s="3"/>
      <c r="C28" s="126">
        <v>1741</v>
      </c>
    </row>
    <row r="29" spans="1:3" ht="12.75">
      <c r="A29" s="2" t="s">
        <v>453</v>
      </c>
      <c r="B29" s="3"/>
      <c r="C29" s="125"/>
    </row>
    <row r="30" spans="1:3" ht="12.75">
      <c r="A30" s="2" t="s">
        <v>452</v>
      </c>
      <c r="B30" s="3"/>
      <c r="C30" s="125"/>
    </row>
    <row r="31" spans="1:3" ht="12.75">
      <c r="A31" s="2" t="s">
        <v>451</v>
      </c>
      <c r="B31" s="3"/>
      <c r="C31" s="125"/>
    </row>
    <row r="32" spans="1:3" ht="12.75">
      <c r="A32" s="3" t="s">
        <v>450</v>
      </c>
      <c r="B32" s="3"/>
      <c r="C32" s="125"/>
    </row>
    <row r="33" spans="1:3" ht="12.75">
      <c r="A33" s="3" t="s">
        <v>449</v>
      </c>
      <c r="B33" s="3"/>
      <c r="C33" s="125"/>
    </row>
    <row r="34" spans="1:3" ht="12.75">
      <c r="A34" s="2" t="s">
        <v>448</v>
      </c>
      <c r="B34" s="3"/>
      <c r="C34" s="125"/>
    </row>
    <row r="35" spans="1:3" ht="12.75">
      <c r="A35" s="2" t="s">
        <v>447</v>
      </c>
      <c r="B35" s="3"/>
      <c r="C35" s="125"/>
    </row>
    <row r="36" spans="1:3" ht="12.75">
      <c r="A36" s="3" t="s">
        <v>446</v>
      </c>
      <c r="B36" s="3"/>
      <c r="C36" s="125"/>
    </row>
    <row r="37" spans="1:3" ht="12.75">
      <c r="A37" s="3" t="s">
        <v>445</v>
      </c>
      <c r="B37" s="3"/>
      <c r="C37" s="125"/>
    </row>
    <row r="38" spans="1:3" ht="12.75">
      <c r="A38" s="3" t="s">
        <v>444</v>
      </c>
      <c r="B38" s="3"/>
      <c r="C38" s="125"/>
    </row>
    <row r="39" spans="1:3" ht="12.75">
      <c r="A39" s="3" t="s">
        <v>443</v>
      </c>
      <c r="B39" s="3"/>
      <c r="C39" s="125"/>
    </row>
    <row r="40" spans="1:3" ht="12.75">
      <c r="A40" s="2" t="s">
        <v>442</v>
      </c>
      <c r="B40" s="3"/>
      <c r="C40" s="126"/>
    </row>
    <row r="41" spans="1:3" ht="12.75">
      <c r="A41" s="2" t="s">
        <v>441</v>
      </c>
      <c r="B41" s="3"/>
      <c r="C41" s="125"/>
    </row>
    <row r="42" spans="1:3" ht="12.75">
      <c r="A42" s="2" t="s">
        <v>440</v>
      </c>
      <c r="B42" s="3"/>
      <c r="C42" s="126"/>
    </row>
    <row r="43" spans="1:3" ht="12.75">
      <c r="A43" s="3" t="s">
        <v>439</v>
      </c>
      <c r="B43" s="3"/>
      <c r="C43" s="125">
        <v>285</v>
      </c>
    </row>
    <row r="44" spans="1:3" ht="12.75">
      <c r="A44" s="3" t="s">
        <v>438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35" t="s">
        <v>437</v>
      </c>
      <c r="C49" s="135"/>
    </row>
    <row r="50" spans="1:3" ht="12.75">
      <c r="A50" s="6"/>
      <c r="B50" s="6"/>
      <c r="C50" s="6"/>
    </row>
    <row r="51" spans="1:3" ht="12.75">
      <c r="A51" s="6"/>
      <c r="B51" s="9" t="s">
        <v>436</v>
      </c>
      <c r="C51" s="6"/>
    </row>
    <row r="52" spans="1:3" ht="12.75">
      <c r="A52" s="6"/>
      <c r="B52" s="6"/>
      <c r="C52" s="6"/>
    </row>
    <row r="53" spans="1:3" ht="12.75">
      <c r="A53" s="6"/>
      <c r="B53" s="9" t="s">
        <v>222</v>
      </c>
      <c r="C53" s="6"/>
    </row>
    <row r="54" spans="1:3" ht="12.75">
      <c r="A54" s="6"/>
      <c r="B54" s="6"/>
      <c r="C54" s="6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PC01</cp:lastModifiedBy>
  <cp:lastPrinted>2010-01-18T15:37:21Z</cp:lastPrinted>
  <dcterms:created xsi:type="dcterms:W3CDTF">2004-03-27T06:47:02Z</dcterms:created>
  <dcterms:modified xsi:type="dcterms:W3CDTF">2010-02-01T12:42:24Z</dcterms:modified>
  <cp:category/>
  <cp:version/>
  <cp:contentType/>
  <cp:contentStatus/>
</cp:coreProperties>
</file>