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785" windowHeight="6540" tabRatio="595" activeTab="0"/>
  </bookViews>
  <sheets>
    <sheet name="справка № 1ИД-БАЛАНС" sheetId="1" r:id="rId1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<sst xmlns="http://schemas.openxmlformats.org/spreadsheetml/2006/main" count="72" uniqueCount="65">
  <si>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</si>
  <si>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</si>
  <si>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</si>
  <si>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</si>
  <si>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</si>
  <si>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</si>
  <si>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</si>
  <si>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>1. Парични средства в каса</t>
  </si>
  <si>
    <t>3. Парични средства по банкови депозити</t>
  </si>
  <si>
    <t>капиталови ценни книжа</t>
  </si>
  <si>
    <t>деривати на ценни книжа</t>
  </si>
  <si>
    <t>дългови ценни книжа</t>
  </si>
  <si>
    <t>други</t>
  </si>
  <si>
    <t>Общо за група I</t>
  </si>
  <si>
    <t>Общо за група ІІ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</si>
  <si>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</si>
  <si>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</si>
  <si>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</si>
  <si>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</si>
  <si>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РАЗДЕЛ А</t>
  </si>
  <si>
    <t>1. Задължения по получени заеми към банки</t>
  </si>
  <si>
    <t>ОБЩО ЗА РАЗДЕЛ Б</t>
  </si>
  <si>
    <t>СУМА НА ПАСИВА</t>
  </si>
  <si>
    <t>СУМА НА АКТИВА</t>
  </si>
  <si>
    <t>3. Задължения към доставчици</t>
  </si>
  <si>
    <t>2. Задължения към финансови предприятия, в т.ч.:</t>
  </si>
  <si>
    <t>Общо за група ІV</t>
  </si>
  <si>
    <t>4. Блокирани парични средства</t>
  </si>
  <si>
    <t xml:space="preserve">ЕИК по БУЛСТАТ: </t>
  </si>
  <si>
    <t xml:space="preserve">Съставител: </t>
  </si>
  <si>
    <t xml:space="preserve">Дата: </t>
  </si>
  <si>
    <t>II. ПРЕОЦЕНКА НА ДЯЛОВЕ</t>
  </si>
  <si>
    <t>I. НОМИНАЛНА СТОЙНОСТ НА ДЯЛОВЕТЕ В ОБРАЩЕНИЕ</t>
  </si>
  <si>
    <t>2. Отбиви при обратно изкупуване</t>
  </si>
  <si>
    <t>1. Премии при емитиране</t>
  </si>
  <si>
    <t>III. РЕЗЕРВИ ОТ ОЦЕНКИ НА ФИНАНСОВИ АКТИВИ</t>
  </si>
  <si>
    <t>IV. ФИНАНСОВ РЕЗУЛТАТ</t>
  </si>
  <si>
    <t>Б. ПАСИВИ</t>
  </si>
  <si>
    <t>към инвестиционни посредници</t>
  </si>
  <si>
    <t>към управляващо дружество</t>
  </si>
  <si>
    <t>2. Парични средства по разплащателна сметка</t>
  </si>
  <si>
    <t xml:space="preserve">1. Вземания </t>
  </si>
  <si>
    <t>1. Обявени за продажба</t>
  </si>
  <si>
    <t>2. Държани до падеж</t>
  </si>
  <si>
    <t>Справка №1 ДФ</t>
  </si>
  <si>
    <t xml:space="preserve">  ДЯЛОВЕ И ПАСИВИ</t>
  </si>
  <si>
    <t>А.  ДЯЛОВЕ</t>
  </si>
  <si>
    <t>А.ИНВЕСТИЦИИ</t>
  </si>
  <si>
    <t>І. Ценни Книжа</t>
  </si>
  <si>
    <t xml:space="preserve">3.Държани за търгуване </t>
  </si>
  <si>
    <t>IІ. ПАРИЧНИ СРЕДСТВА</t>
  </si>
  <si>
    <t>Общо за група IІ</t>
  </si>
  <si>
    <t>Б.ДРУГИ АКТИВИ</t>
  </si>
  <si>
    <t>4. Данъчни задължения</t>
  </si>
  <si>
    <t>към</t>
  </si>
  <si>
    <t>М. Николова</t>
  </si>
  <si>
    <t>към банка депозитар</t>
  </si>
  <si>
    <t>6. Други</t>
  </si>
  <si>
    <t>5. Задължения към инвеститори</t>
  </si>
  <si>
    <t>Договорен фонд "Сентинел - Принсипал"</t>
  </si>
  <si>
    <t>Валентин Карабашев</t>
  </si>
  <si>
    <t>Изпълнителен директор</t>
  </si>
  <si>
    <t>УД "Сентинел Асет Мениджмънт" АД</t>
  </si>
  <si>
    <t>Мария Николова</t>
  </si>
  <si>
    <t>Прокурист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</si>
</sst>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"/>
    <numFmt numFmtId="173" formatCode="#,##0.0\ _л_в"/>
    <numFmt numFmtId="174" formatCode="#,##0\ _л_в"/>
    <numFmt numFmtId="175" formatCode="#&quot; &quot;##0"/>
  </numFmts>
  <fonts count="10">
    <font>
      <sz val="10"/>
      <name val="Arial"/>
      <family val="0"/>
    </font>
    <font>
      <sz val="10"/>
      <name val="Timok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b/>
      <sz val="10"/>
      <color indexed="8"/>
      <name val="Times New Roman Cyr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8" fillId="2" borderId="1" xfId="19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/>
      <protection/>
    </xf>
    <xf numFmtId="0" fontId="3" fillId="0" borderId="0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3" fillId="0" borderId="0" xfId="20" applyFont="1" applyAlignment="1" applyProtection="1">
      <alignment horizontal="center" vertical="center" wrapText="1"/>
      <protection/>
    </xf>
    <xf numFmtId="0" fontId="7" fillId="0" borderId="0" xfId="19" applyFont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wrapText="1"/>
      <protection/>
    </xf>
    <xf numFmtId="0" fontId="6" fillId="0" borderId="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" xfId="0" applyFont="1" applyBorder="1" applyAlignment="1" applyProtection="1">
      <alignment wrapText="1"/>
      <protection/>
    </xf>
    <xf numFmtId="0" fontId="5" fillId="3" borderId="1" xfId="0" applyFont="1" applyFill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right" wrapText="1"/>
      <protection/>
    </xf>
    <xf numFmtId="0" fontId="4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 wrapText="1"/>
      <protection/>
    </xf>
    <xf numFmtId="0" fontId="4" fillId="0" borderId="0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 wrapText="1"/>
      <protection/>
    </xf>
    <xf numFmtId="14" fontId="5" fillId="0" borderId="0" xfId="0" applyNumberFormat="1" applyFont="1" applyAlignment="1" applyProtection="1">
      <alignment horizontal="center" wrapText="1"/>
      <protection/>
    </xf>
    <xf numFmtId="175" fontId="5" fillId="0" borderId="1" xfId="0" applyNumberFormat="1" applyFont="1" applyBorder="1" applyAlignment="1" applyProtection="1">
      <alignment/>
      <protection/>
    </xf>
    <xf numFmtId="175" fontId="5" fillId="0" borderId="1" xfId="0" applyNumberFormat="1" applyFont="1" applyBorder="1" applyAlignment="1" applyProtection="1">
      <alignment wrapText="1"/>
      <protection/>
    </xf>
    <xf numFmtId="175" fontId="5" fillId="0" borderId="1" xfId="0" applyNumberFormat="1" applyFont="1" applyBorder="1" applyAlignment="1" applyProtection="1">
      <alignment wrapText="1"/>
      <protection locked="0"/>
    </xf>
    <xf numFmtId="175" fontId="4" fillId="0" borderId="1" xfId="0" applyNumberFormat="1" applyFont="1" applyBorder="1" applyAlignment="1" applyProtection="1">
      <alignment wrapText="1"/>
      <protection/>
    </xf>
    <xf numFmtId="175" fontId="5" fillId="0" borderId="1" xfId="0" applyNumberFormat="1" applyFont="1" applyBorder="1" applyAlignment="1" applyProtection="1">
      <alignment/>
      <protection locked="0"/>
    </xf>
    <xf numFmtId="175" fontId="5" fillId="3" borderId="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14" fontId="4" fillId="0" borderId="0" xfId="19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5" fillId="0" borderId="0" xfId="19" applyFont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workbookViewId="0" topLeftCell="A7">
      <selection activeCell="E24" sqref="E24"/>
    </sheetView>
  </sheetViews>
  <sheetFormatPr defaultColWidth="9.140625" defaultRowHeight="12.75"/>
  <cols>
    <col min="1" max="1" width="38.421875" style="8" customWidth="1"/>
    <col min="2" max="2" width="14.00390625" style="8" customWidth="1"/>
    <col min="3" max="3" width="14.7109375" style="8" customWidth="1"/>
    <col min="4" max="4" width="37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9" t="s">
        <v>44</v>
      </c>
      <c r="F1" s="39"/>
    </row>
    <row r="3" spans="1:6" ht="15" customHeight="1">
      <c r="A3" s="42" t="s">
        <v>0</v>
      </c>
      <c r="B3" s="42"/>
      <c r="C3" s="42"/>
      <c r="D3" s="42"/>
      <c r="E3" s="42"/>
      <c r="F3" s="42"/>
    </row>
    <row r="4" spans="1:6" ht="14.25">
      <c r="A4" s="41" t="s">
        <v>59</v>
      </c>
      <c r="B4" s="41"/>
      <c r="C4" s="41"/>
      <c r="D4" s="41"/>
      <c r="E4" s="41"/>
      <c r="F4" s="41"/>
    </row>
    <row r="5" spans="1:6" ht="15" customHeight="1">
      <c r="A5" s="26"/>
      <c r="B5" s="26"/>
      <c r="C5" s="27" t="s">
        <v>54</v>
      </c>
      <c r="D5" s="38">
        <v>39507</v>
      </c>
      <c r="E5" s="26"/>
      <c r="F5" s="26"/>
    </row>
    <row r="6" spans="1:6" ht="14.25">
      <c r="A6" s="10"/>
      <c r="B6" s="11"/>
      <c r="C6" s="12"/>
      <c r="D6" s="12"/>
      <c r="E6" s="40" t="s">
        <v>28</v>
      </c>
      <c r="F6" s="40"/>
    </row>
    <row r="7" spans="1:6" ht="15">
      <c r="A7" s="9"/>
      <c r="B7" s="9"/>
      <c r="C7" s="12"/>
      <c r="D7" s="12"/>
      <c r="E7" s="13"/>
      <c r="F7" s="3">
        <v>131467907</v>
      </c>
    </row>
    <row r="8" spans="1:6" ht="55.5" customHeight="1">
      <c r="A8" s="4" t="s">
        <v>1</v>
      </c>
      <c r="B8" s="5" t="s">
        <v>2</v>
      </c>
      <c r="C8" s="5" t="s">
        <v>3</v>
      </c>
      <c r="D8" s="6" t="s">
        <v>45</v>
      </c>
      <c r="E8" s="5" t="s">
        <v>4</v>
      </c>
      <c r="F8" s="5" t="s">
        <v>5</v>
      </c>
    </row>
    <row r="9" spans="1:6" ht="14.25">
      <c r="A9" s="4" t="s">
        <v>6</v>
      </c>
      <c r="B9" s="4">
        <v>1</v>
      </c>
      <c r="C9" s="4">
        <v>2</v>
      </c>
      <c r="D9" s="6" t="s">
        <v>6</v>
      </c>
      <c r="E9" s="4">
        <v>1</v>
      </c>
      <c r="F9" s="4">
        <v>2</v>
      </c>
    </row>
    <row r="10" spans="1:6" ht="12.75">
      <c r="A10" s="7" t="s">
        <v>47</v>
      </c>
      <c r="B10" s="31"/>
      <c r="C10" s="31"/>
      <c r="D10" s="15" t="s">
        <v>46</v>
      </c>
      <c r="E10" s="31"/>
      <c r="F10" s="31"/>
    </row>
    <row r="11" spans="1:6" ht="12.75">
      <c r="A11" s="7" t="s">
        <v>48</v>
      </c>
      <c r="B11" s="31"/>
      <c r="C11" s="31"/>
      <c r="D11" s="15"/>
      <c r="E11" s="31"/>
      <c r="F11" s="31"/>
    </row>
    <row r="12" spans="1:30" ht="21.75">
      <c r="A12" s="14" t="s">
        <v>42</v>
      </c>
      <c r="B12" s="32">
        <f>SUM(B13:B15)</f>
        <v>0</v>
      </c>
      <c r="C12" s="32">
        <v>0</v>
      </c>
      <c r="D12" s="16" t="s">
        <v>32</v>
      </c>
      <c r="E12" s="33">
        <v>2558296.02</v>
      </c>
      <c r="F12" s="33">
        <v>2576797.71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.75">
      <c r="A13" s="14" t="s">
        <v>9</v>
      </c>
      <c r="B13" s="33">
        <v>0</v>
      </c>
      <c r="C13" s="33">
        <v>0</v>
      </c>
      <c r="D13" s="16" t="s">
        <v>31</v>
      </c>
      <c r="E13" s="32"/>
      <c r="F13" s="3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28.5" customHeight="1">
      <c r="A14" s="14" t="s">
        <v>11</v>
      </c>
      <c r="B14" s="33">
        <v>0</v>
      </c>
      <c r="C14" s="33">
        <v>0</v>
      </c>
      <c r="D14" s="19" t="s">
        <v>34</v>
      </c>
      <c r="E14" s="33">
        <v>202030.23</v>
      </c>
      <c r="F14" s="33">
        <v>202030.23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.75">
      <c r="A15" s="14" t="s">
        <v>12</v>
      </c>
      <c r="B15" s="33">
        <v>0</v>
      </c>
      <c r="C15" s="33">
        <v>0</v>
      </c>
      <c r="D15" s="18" t="s">
        <v>33</v>
      </c>
      <c r="E15" s="33">
        <v>-31324.3</v>
      </c>
      <c r="F15" s="33">
        <v>-27366.91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20" t="s">
        <v>43</v>
      </c>
      <c r="B16" s="33"/>
      <c r="C16" s="33"/>
      <c r="D16" s="21" t="s">
        <v>14</v>
      </c>
      <c r="E16" s="32">
        <f>SUM(E14:E15)</f>
        <v>170705.93000000002</v>
      </c>
      <c r="F16" s="32">
        <v>174663.32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21.75">
      <c r="A17" s="14" t="s">
        <v>49</v>
      </c>
      <c r="B17" s="32">
        <f>SUM(B18:B21)</f>
        <v>2729084.46</v>
      </c>
      <c r="C17" s="32">
        <v>2916149.8</v>
      </c>
      <c r="D17" s="16" t="s">
        <v>35</v>
      </c>
      <c r="E17" s="33">
        <v>0</v>
      </c>
      <c r="F17" s="33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4" t="s">
        <v>9</v>
      </c>
      <c r="B18" s="33">
        <v>1233414.37</v>
      </c>
      <c r="C18" s="33">
        <v>1453596.86</v>
      </c>
      <c r="D18" s="16" t="s">
        <v>36</v>
      </c>
      <c r="E18" s="32"/>
      <c r="F18" s="3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4" t="s">
        <v>11</v>
      </c>
      <c r="B19" s="33">
        <v>1495670.09</v>
      </c>
      <c r="C19" s="33">
        <v>1462552.94</v>
      </c>
      <c r="D19" s="18" t="s">
        <v>15</v>
      </c>
      <c r="E19" s="32">
        <f>SUM(E20:E21)</f>
        <v>612960.05</v>
      </c>
      <c r="F19" s="32">
        <v>116600.7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4" t="s">
        <v>10</v>
      </c>
      <c r="B20" s="33"/>
      <c r="C20" s="33"/>
      <c r="D20" s="18" t="s">
        <v>16</v>
      </c>
      <c r="E20" s="33">
        <v>612960.05</v>
      </c>
      <c r="F20" s="33">
        <v>116600.7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.75">
      <c r="A21" s="14" t="s">
        <v>12</v>
      </c>
      <c r="B21" s="33"/>
      <c r="C21" s="33"/>
      <c r="D21" s="18" t="s">
        <v>17</v>
      </c>
      <c r="E21" s="33">
        <v>0</v>
      </c>
      <c r="F21" s="33"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.75">
      <c r="A22" s="22" t="s">
        <v>13</v>
      </c>
      <c r="B22" s="32">
        <f>B12+B16+B17</f>
        <v>2729084.46</v>
      </c>
      <c r="C22" s="32">
        <v>2916149.8</v>
      </c>
      <c r="D22" s="18"/>
      <c r="E22" s="32"/>
      <c r="F22" s="3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>
      <c r="A23" s="23" t="s">
        <v>50</v>
      </c>
      <c r="B23" s="32"/>
      <c r="C23" s="32"/>
      <c r="D23" s="14" t="s">
        <v>18</v>
      </c>
      <c r="E23" s="33">
        <v>-237967.02</v>
      </c>
      <c r="F23" s="33">
        <v>496359.35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.75">
      <c r="A24" s="14" t="s">
        <v>7</v>
      </c>
      <c r="B24" s="33">
        <v>0</v>
      </c>
      <c r="C24" s="33">
        <v>0</v>
      </c>
      <c r="D24" s="21" t="s">
        <v>26</v>
      </c>
      <c r="E24" s="32">
        <f>E23+E19</f>
        <v>374993.03</v>
      </c>
      <c r="F24" s="32">
        <v>612960.05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4" t="s">
        <v>40</v>
      </c>
      <c r="B25" s="33">
        <v>38006.74</v>
      </c>
      <c r="C25" s="33">
        <v>51194.13</v>
      </c>
      <c r="E25" s="32"/>
      <c r="F25" s="3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2.75">
      <c r="A26" s="14" t="s">
        <v>8</v>
      </c>
      <c r="B26" s="33">
        <v>332540.18</v>
      </c>
      <c r="C26" s="33">
        <v>391456.32</v>
      </c>
      <c r="E26" s="32"/>
      <c r="F26" s="3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2.75">
      <c r="A27" s="14" t="s">
        <v>27</v>
      </c>
      <c r="B27" s="33"/>
      <c r="C27" s="33"/>
      <c r="E27" s="32"/>
      <c r="F27" s="3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2.75">
      <c r="A28" s="14"/>
      <c r="B28" s="32"/>
      <c r="C28" s="32"/>
      <c r="E28" s="32"/>
      <c r="F28" s="3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2.75">
      <c r="A29" s="22" t="s">
        <v>51</v>
      </c>
      <c r="B29" s="32">
        <f>B24+B25+B26+B28</f>
        <v>370546.92</v>
      </c>
      <c r="C29" s="32">
        <v>442650.45</v>
      </c>
      <c r="D29" s="22"/>
      <c r="E29" s="32"/>
      <c r="F29" s="3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12.75">
      <c r="A30" s="22" t="s">
        <v>19</v>
      </c>
      <c r="B30" s="34">
        <f>B29+B22</f>
        <v>3099631.38</v>
      </c>
      <c r="C30" s="34">
        <v>3358800.25</v>
      </c>
      <c r="D30" s="22" t="s">
        <v>19</v>
      </c>
      <c r="E30" s="34">
        <f>E24+E17+E16+E12</f>
        <v>3103994.98</v>
      </c>
      <c r="F30" s="34">
        <v>3364421.08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2.75">
      <c r="A31" s="18"/>
      <c r="B31" s="32"/>
      <c r="C31" s="32"/>
      <c r="D31" s="18"/>
      <c r="E31" s="32"/>
      <c r="F31" s="3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6" ht="21.75" customHeight="1">
      <c r="A32" s="24" t="s">
        <v>52</v>
      </c>
      <c r="B32" s="31"/>
      <c r="C32" s="31"/>
      <c r="D32" s="24" t="s">
        <v>37</v>
      </c>
      <c r="E32" s="31"/>
      <c r="F32" s="31"/>
    </row>
    <row r="33" spans="1:6" ht="25.5">
      <c r="A33" s="18" t="s">
        <v>41</v>
      </c>
      <c r="B33" s="35">
        <v>10293.25</v>
      </c>
      <c r="C33" s="35">
        <v>12173.51</v>
      </c>
      <c r="D33" s="18" t="s">
        <v>20</v>
      </c>
      <c r="E33" s="35"/>
      <c r="F33" s="35"/>
    </row>
    <row r="34" spans="1:6" ht="25.5">
      <c r="A34" s="14"/>
      <c r="B34" s="31"/>
      <c r="C34" s="31"/>
      <c r="D34" s="18" t="s">
        <v>25</v>
      </c>
      <c r="E34" s="35">
        <v>5785.94</v>
      </c>
      <c r="F34" s="35">
        <v>6436.33</v>
      </c>
    </row>
    <row r="35" spans="1:6" ht="12.75">
      <c r="A35" s="14"/>
      <c r="B35" s="31"/>
      <c r="C35" s="31"/>
      <c r="D35" s="25" t="s">
        <v>56</v>
      </c>
      <c r="E35" s="35">
        <v>590</v>
      </c>
      <c r="F35" s="35">
        <v>578</v>
      </c>
    </row>
    <row r="36" spans="1:6" ht="12.75">
      <c r="A36" s="14"/>
      <c r="B36" s="31"/>
      <c r="C36" s="31"/>
      <c r="D36" s="18" t="s">
        <v>38</v>
      </c>
      <c r="E36" s="35">
        <v>18.21</v>
      </c>
      <c r="F36" s="35">
        <v>0</v>
      </c>
    </row>
    <row r="37" spans="1:6" ht="12.75">
      <c r="A37" s="14"/>
      <c r="B37" s="31"/>
      <c r="C37" s="31"/>
      <c r="D37" s="18" t="s">
        <v>39</v>
      </c>
      <c r="E37" s="35">
        <v>5177.73</v>
      </c>
      <c r="F37" s="35">
        <v>5858.33</v>
      </c>
    </row>
    <row r="38" spans="1:6" ht="12.75">
      <c r="A38" s="14"/>
      <c r="B38" s="36"/>
      <c r="C38" s="36"/>
      <c r="D38" s="25" t="s">
        <v>24</v>
      </c>
      <c r="E38" s="35">
        <v>143.47</v>
      </c>
      <c r="F38" s="35">
        <v>116.11</v>
      </c>
    </row>
    <row r="39" spans="1:6" ht="12.75">
      <c r="A39" s="22"/>
      <c r="B39" s="31"/>
      <c r="C39" s="31"/>
      <c r="D39" s="25" t="s">
        <v>53</v>
      </c>
      <c r="E39" s="35"/>
      <c r="F39" s="35"/>
    </row>
    <row r="40" spans="1:6" ht="12.75">
      <c r="A40" s="23"/>
      <c r="B40" s="31"/>
      <c r="C40" s="31"/>
      <c r="D40" s="25" t="s">
        <v>58</v>
      </c>
      <c r="E40" s="35">
        <v>0</v>
      </c>
      <c r="F40" s="35">
        <v>0</v>
      </c>
    </row>
    <row r="41" spans="1:6" s="17" customFormat="1" ht="12.75">
      <c r="A41" s="16"/>
      <c r="B41" s="32"/>
      <c r="C41" s="32"/>
      <c r="D41" s="25" t="s">
        <v>57</v>
      </c>
      <c r="E41" s="33">
        <v>0.24</v>
      </c>
      <c r="F41" s="33">
        <v>0.24</v>
      </c>
    </row>
    <row r="42" spans="1:6" s="17" customFormat="1" ht="12.75">
      <c r="A42" s="21" t="s">
        <v>21</v>
      </c>
      <c r="B42" s="34">
        <f>B33</f>
        <v>10293.25</v>
      </c>
      <c r="C42" s="34">
        <v>12173.51</v>
      </c>
      <c r="D42" s="22" t="s">
        <v>21</v>
      </c>
      <c r="E42" s="34">
        <f>E41+E40+E39+E38+E34+E33</f>
        <v>5929.65</v>
      </c>
      <c r="F42" s="34">
        <v>6552.68</v>
      </c>
    </row>
    <row r="43" spans="1:6" s="17" customFormat="1" ht="12.75">
      <c r="A43" s="18"/>
      <c r="B43" s="32"/>
      <c r="C43" s="32"/>
      <c r="D43" s="21"/>
      <c r="E43" s="32"/>
      <c r="F43" s="32"/>
    </row>
    <row r="44" spans="1:6" s="17" customFormat="1" ht="12.75">
      <c r="A44" s="21" t="s">
        <v>23</v>
      </c>
      <c r="B44" s="34">
        <f>B30+B42</f>
        <v>3109924.63</v>
      </c>
      <c r="C44" s="34">
        <v>3370973.76</v>
      </c>
      <c r="D44" s="21" t="s">
        <v>22</v>
      </c>
      <c r="E44" s="34">
        <f>E42+E30</f>
        <v>3109924.63</v>
      </c>
      <c r="F44" s="34">
        <v>3370973.76</v>
      </c>
    </row>
    <row r="45" s="17" customFormat="1" ht="12.75"/>
    <row r="46" spans="1:7" s="17" customFormat="1" ht="12.75">
      <c r="A46" s="29" t="s">
        <v>30</v>
      </c>
      <c r="B46" s="30">
        <v>39512</v>
      </c>
      <c r="C46" s="28" t="s">
        <v>29</v>
      </c>
      <c r="E46" s="2" t="s">
        <v>60</v>
      </c>
      <c r="F46" s="37"/>
      <c r="G46" s="37"/>
    </row>
    <row r="47" spans="4:7" ht="12.75">
      <c r="D47" s="8" t="s">
        <v>55</v>
      </c>
      <c r="E47" s="2" t="s">
        <v>61</v>
      </c>
      <c r="G47" s="28"/>
    </row>
    <row r="48" ht="12.75">
      <c r="E48" s="1" t="s">
        <v>62</v>
      </c>
    </row>
    <row r="49" spans="5:7" ht="12.75">
      <c r="E49" s="1"/>
      <c r="F49" s="1"/>
      <c r="G49" s="1"/>
    </row>
    <row r="50" spans="5:7" ht="12.75">
      <c r="E50" s="1" t="s">
        <v>63</v>
      </c>
      <c r="F50" s="1"/>
      <c r="G50" s="1"/>
    </row>
    <row r="51" spans="5:7" ht="12.75">
      <c r="E51" s="1" t="s">
        <v>64</v>
      </c>
      <c r="F51" s="1"/>
      <c r="G51" s="1"/>
    </row>
    <row r="52" spans="5:7" ht="12.75">
      <c r="E52" s="1" t="s">
        <v>62</v>
      </c>
      <c r="F52" s="1"/>
      <c r="G52" s="1"/>
    </row>
  </sheetData>
  <sheetProtection/>
  <mergeCells count="4">
    <mergeCell ref="E1:F1"/>
    <mergeCell ref="E6:F6"/>
    <mergeCell ref="A4:F4"/>
    <mergeCell ref="A3:F3"/>
  </mergeCells>
  <printOptions/>
  <pageMargins left="1.21" right="0.24" top="0.17" bottom="0.16" header="0.17" footer="0.16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d d</cp:lastModifiedBy>
  <cp:lastPrinted>2008-03-06T13:27:01Z</cp:lastPrinted>
  <dcterms:created xsi:type="dcterms:W3CDTF">2004-03-04T10:58:58Z</dcterms:created>
  <dcterms:modified xsi:type="dcterms:W3CDTF">2008-03-06T15:15:04Z</dcterms:modified>
  <cp:category/>
  <cp:version/>
  <cp:contentType/>
  <cp:contentStatus/>
</cp:coreProperties>
</file>